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codeName="ThisWorkbook"/>
  <mc:AlternateContent xmlns:mc="http://schemas.openxmlformats.org/markup-compatibility/2006">
    <mc:Choice Requires="x15">
      <x15ac:absPath xmlns:x15ac="http://schemas.microsoft.com/office/spreadsheetml/2010/11/ac" url="https://dirfo.sharepoint.com/sites/Dataforvaltning/Shared Documents/Datavisualisering/Klimakalkulator for matanskaffelser/"/>
    </mc:Choice>
  </mc:AlternateContent>
  <xr:revisionPtr revIDLastSave="1095" documentId="8_{375954BC-8A6D-4AB2-812C-C9B15E49C8D6}" xr6:coauthVersionLast="47" xr6:coauthVersionMax="47" xr10:uidLastSave="{480DEA04-D44D-42BD-B081-5655743F0D03}"/>
  <bookViews>
    <workbookView xWindow="28680" yWindow="-8625" windowWidth="51840" windowHeight="21240" xr2:uid="{1F8A8F94-03FA-4441-BB6C-4A49C4ADBC01}"/>
  </bookViews>
  <sheets>
    <sheet name="Planlegging" sheetId="1" r:id="rId1"/>
    <sheet name="Oppfølging - Inndata" sheetId="4" r:id="rId2"/>
    <sheet name="Oppfølging - Resultater" sheetId="9" r:id="rId3"/>
    <sheet name="Bakgrunnsinformasjon" sheetId="8" r:id="rId4"/>
    <sheet name="Utslippstall"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D39" i="9" l="1"/>
  <c r="BE39" i="9"/>
  <c r="BD40" i="9"/>
  <c r="BE40" i="9"/>
  <c r="R39" i="9"/>
  <c r="S39" i="9"/>
  <c r="T39" i="9"/>
  <c r="U39" i="9"/>
  <c r="V39" i="9"/>
  <c r="W39" i="9"/>
  <c r="X39" i="9"/>
  <c r="Y39" i="9"/>
  <c r="Z39" i="9"/>
  <c r="AA39" i="9"/>
  <c r="AB39" i="9"/>
  <c r="AC39" i="9"/>
  <c r="AD39" i="9"/>
  <c r="AE39" i="9"/>
  <c r="AF39" i="9"/>
  <c r="AG39" i="9"/>
  <c r="AH39" i="9"/>
  <c r="AI39" i="9"/>
  <c r="AJ39" i="9"/>
  <c r="AK39" i="9"/>
  <c r="AL39" i="9"/>
  <c r="AM39" i="9"/>
  <c r="AN39" i="9"/>
  <c r="AO39" i="9"/>
  <c r="AP39" i="9"/>
  <c r="AQ39" i="9"/>
  <c r="AR39" i="9"/>
  <c r="AS39" i="9"/>
  <c r="AT39" i="9"/>
  <c r="AU39" i="9"/>
  <c r="AV39" i="9"/>
  <c r="AW39" i="9"/>
  <c r="AX39" i="9"/>
  <c r="AY39" i="9"/>
  <c r="AZ39" i="9"/>
  <c r="BA39" i="9"/>
  <c r="BB39" i="9"/>
  <c r="BC39" i="9"/>
  <c r="R40" i="9"/>
  <c r="S40" i="9"/>
  <c r="T40" i="9"/>
  <c r="U40" i="9"/>
  <c r="V40" i="9"/>
  <c r="W40" i="9"/>
  <c r="X40" i="9"/>
  <c r="Y40" i="9"/>
  <c r="Z40" i="9"/>
  <c r="AA40" i="9"/>
  <c r="AB40" i="9"/>
  <c r="AC40" i="9"/>
  <c r="AD40" i="9"/>
  <c r="AE40" i="9"/>
  <c r="AF40" i="9"/>
  <c r="AG40" i="9"/>
  <c r="AH40" i="9"/>
  <c r="AI40" i="9"/>
  <c r="AJ40" i="9"/>
  <c r="AK40" i="9"/>
  <c r="AL40" i="9"/>
  <c r="AM40" i="9"/>
  <c r="AN40" i="9"/>
  <c r="AO40" i="9"/>
  <c r="AP40" i="9"/>
  <c r="AQ40" i="9"/>
  <c r="AR40" i="9"/>
  <c r="AS40" i="9"/>
  <c r="AT40" i="9"/>
  <c r="AU40" i="9"/>
  <c r="AV40" i="9"/>
  <c r="AW40" i="9"/>
  <c r="AX40" i="9"/>
  <c r="AY40" i="9"/>
  <c r="AZ40" i="9"/>
  <c r="BA40" i="9"/>
  <c r="BB40" i="9"/>
  <c r="BC40" i="9"/>
  <c r="G39" i="9"/>
  <c r="H39" i="9"/>
  <c r="I39" i="9"/>
  <c r="J39" i="9"/>
  <c r="K39" i="9"/>
  <c r="L39" i="9"/>
  <c r="M39" i="9"/>
  <c r="N39" i="9"/>
  <c r="O39" i="9"/>
  <c r="P39" i="9"/>
  <c r="Q39" i="9"/>
  <c r="G40" i="9"/>
  <c r="H40" i="9"/>
  <c r="I40" i="9"/>
  <c r="J40" i="9"/>
  <c r="K40" i="9"/>
  <c r="L40" i="9"/>
  <c r="M40" i="9"/>
  <c r="N40" i="9"/>
  <c r="O40" i="9"/>
  <c r="P40" i="9"/>
  <c r="Q40" i="9"/>
  <c r="F40" i="9"/>
  <c r="F39" i="9"/>
  <c r="S30" i="4"/>
  <c r="S34" i="9" s="1"/>
  <c r="J210" i="4"/>
  <c r="K210" i="4"/>
  <c r="L210" i="4"/>
  <c r="M210" i="4"/>
  <c r="N210" i="4"/>
  <c r="O210" i="4"/>
  <c r="P210" i="4"/>
  <c r="Q210" i="4"/>
  <c r="R210" i="4"/>
  <c r="S210" i="4"/>
  <c r="T210" i="4"/>
  <c r="U210" i="4"/>
  <c r="V210" i="4"/>
  <c r="W210" i="4"/>
  <c r="X210" i="4"/>
  <c r="Y210" i="4"/>
  <c r="Z210" i="4"/>
  <c r="AA210" i="4"/>
  <c r="AB210" i="4"/>
  <c r="AC210" i="4"/>
  <c r="AD210" i="4"/>
  <c r="AE210" i="4"/>
  <c r="AF210" i="4"/>
  <c r="AG210" i="4"/>
  <c r="AH210" i="4"/>
  <c r="AI210" i="4"/>
  <c r="AJ210" i="4"/>
  <c r="AK210" i="4"/>
  <c r="AL210" i="4"/>
  <c r="AM210" i="4"/>
  <c r="AN210" i="4"/>
  <c r="AO210" i="4"/>
  <c r="AP210" i="4"/>
  <c r="AQ210" i="4"/>
  <c r="AR210" i="4"/>
  <c r="AS210" i="4"/>
  <c r="AT210" i="4"/>
  <c r="AU210" i="4"/>
  <c r="AV210" i="4"/>
  <c r="AW210" i="4"/>
  <c r="AX210" i="4"/>
  <c r="AY210" i="4"/>
  <c r="AZ210" i="4"/>
  <c r="BA210" i="4"/>
  <c r="BB210" i="4"/>
  <c r="BC210" i="4"/>
  <c r="BD210" i="4"/>
  <c r="BE210" i="4"/>
  <c r="J211" i="4"/>
  <c r="K211" i="4"/>
  <c r="L211" i="4"/>
  <c r="M211" i="4"/>
  <c r="N211" i="4"/>
  <c r="O211" i="4"/>
  <c r="O209" i="4" s="1"/>
  <c r="O134" i="9" s="1"/>
  <c r="P211" i="4"/>
  <c r="Q211" i="4"/>
  <c r="R211" i="4"/>
  <c r="S211" i="4"/>
  <c r="T211" i="4"/>
  <c r="U211" i="4"/>
  <c r="V211" i="4"/>
  <c r="W211" i="4"/>
  <c r="X211" i="4"/>
  <c r="Y211" i="4"/>
  <c r="Z211" i="4"/>
  <c r="AA211" i="4"/>
  <c r="AB211" i="4"/>
  <c r="AC211" i="4"/>
  <c r="AD211" i="4"/>
  <c r="AE211" i="4"/>
  <c r="AF211" i="4"/>
  <c r="AG211" i="4"/>
  <c r="AH211" i="4"/>
  <c r="AI211" i="4"/>
  <c r="AJ211" i="4"/>
  <c r="AK211" i="4"/>
  <c r="AL211" i="4"/>
  <c r="AM211" i="4"/>
  <c r="AN211" i="4"/>
  <c r="AO211" i="4"/>
  <c r="AP211" i="4"/>
  <c r="AQ211" i="4"/>
  <c r="AR211" i="4"/>
  <c r="AS211" i="4"/>
  <c r="AT211" i="4"/>
  <c r="AU211" i="4"/>
  <c r="AV211" i="4"/>
  <c r="AW211" i="4"/>
  <c r="AX211" i="4"/>
  <c r="AY211" i="4"/>
  <c r="AZ211" i="4"/>
  <c r="BA211" i="4"/>
  <c r="BB211" i="4"/>
  <c r="BC211" i="4"/>
  <c r="BD211" i="4"/>
  <c r="BE211" i="4"/>
  <c r="J213" i="4"/>
  <c r="K213" i="4"/>
  <c r="L213" i="4"/>
  <c r="M213" i="4"/>
  <c r="N213" i="4"/>
  <c r="O213" i="4"/>
  <c r="P213" i="4"/>
  <c r="Q213" i="4"/>
  <c r="R213" i="4"/>
  <c r="S213" i="4"/>
  <c r="T213" i="4"/>
  <c r="U213" i="4"/>
  <c r="V213" i="4"/>
  <c r="W213" i="4"/>
  <c r="X213" i="4"/>
  <c r="Y213" i="4"/>
  <c r="Z213" i="4"/>
  <c r="AA213" i="4"/>
  <c r="AB213" i="4"/>
  <c r="AC213" i="4"/>
  <c r="AD213" i="4"/>
  <c r="AE213" i="4"/>
  <c r="AF213" i="4"/>
  <c r="AG213" i="4"/>
  <c r="AH213" i="4"/>
  <c r="AI213" i="4"/>
  <c r="AJ213" i="4"/>
  <c r="AK213" i="4"/>
  <c r="AL213" i="4"/>
  <c r="AM213" i="4"/>
  <c r="AN213" i="4"/>
  <c r="AO213" i="4"/>
  <c r="AP213" i="4"/>
  <c r="AQ213" i="4"/>
  <c r="AR213" i="4"/>
  <c r="AS213" i="4"/>
  <c r="AT213" i="4"/>
  <c r="AU213" i="4"/>
  <c r="AV213" i="4"/>
  <c r="AW213" i="4"/>
  <c r="AX213" i="4"/>
  <c r="AY213" i="4"/>
  <c r="AZ213" i="4"/>
  <c r="BA213" i="4"/>
  <c r="BB213" i="4"/>
  <c r="BC213" i="4"/>
  <c r="BD213" i="4"/>
  <c r="BE213" i="4"/>
  <c r="J214" i="4"/>
  <c r="K214" i="4"/>
  <c r="L214" i="4"/>
  <c r="M214" i="4"/>
  <c r="N214" i="4"/>
  <c r="O214" i="4"/>
  <c r="P214" i="4"/>
  <c r="Q214" i="4"/>
  <c r="R214" i="4"/>
  <c r="S214" i="4"/>
  <c r="T214" i="4"/>
  <c r="U214" i="4"/>
  <c r="V214" i="4"/>
  <c r="W214" i="4"/>
  <c r="X214" i="4"/>
  <c r="Y214" i="4"/>
  <c r="Z214" i="4"/>
  <c r="AA214" i="4"/>
  <c r="AB214" i="4"/>
  <c r="AC214" i="4"/>
  <c r="AD214" i="4"/>
  <c r="AE214" i="4"/>
  <c r="AF214" i="4"/>
  <c r="AG214" i="4"/>
  <c r="AH214" i="4"/>
  <c r="AI214" i="4"/>
  <c r="AJ214" i="4"/>
  <c r="AK214" i="4"/>
  <c r="AL214" i="4"/>
  <c r="AM214" i="4"/>
  <c r="AN214" i="4"/>
  <c r="AO214" i="4"/>
  <c r="AP214" i="4"/>
  <c r="AQ214" i="4"/>
  <c r="AR214" i="4"/>
  <c r="AS214" i="4"/>
  <c r="AT214" i="4"/>
  <c r="AU214" i="4"/>
  <c r="AV214" i="4"/>
  <c r="AW214" i="4"/>
  <c r="AX214" i="4"/>
  <c r="AY214" i="4"/>
  <c r="AZ214" i="4"/>
  <c r="BA214" i="4"/>
  <c r="BB214" i="4"/>
  <c r="BC214" i="4"/>
  <c r="BD214" i="4"/>
  <c r="BE214" i="4"/>
  <c r="J215" i="4"/>
  <c r="K215" i="4"/>
  <c r="L215" i="4"/>
  <c r="M215" i="4"/>
  <c r="N215" i="4"/>
  <c r="O215" i="4"/>
  <c r="P215" i="4"/>
  <c r="Q215" i="4"/>
  <c r="R215" i="4"/>
  <c r="S215" i="4"/>
  <c r="T215" i="4"/>
  <c r="U215" i="4"/>
  <c r="V215" i="4"/>
  <c r="W215" i="4"/>
  <c r="X215" i="4"/>
  <c r="Y215" i="4"/>
  <c r="Z215" i="4"/>
  <c r="AA215" i="4"/>
  <c r="AB215" i="4"/>
  <c r="AC215" i="4"/>
  <c r="AD215" i="4"/>
  <c r="AE215" i="4"/>
  <c r="AF215" i="4"/>
  <c r="AG215" i="4"/>
  <c r="AH215" i="4"/>
  <c r="AI215" i="4"/>
  <c r="AJ215" i="4"/>
  <c r="AK215" i="4"/>
  <c r="AL215" i="4"/>
  <c r="AM215" i="4"/>
  <c r="AN215" i="4"/>
  <c r="AO215" i="4"/>
  <c r="AP215" i="4"/>
  <c r="AQ215" i="4"/>
  <c r="AR215" i="4"/>
  <c r="AS215" i="4"/>
  <c r="AT215" i="4"/>
  <c r="AU215" i="4"/>
  <c r="AV215" i="4"/>
  <c r="AW215" i="4"/>
  <c r="AX215" i="4"/>
  <c r="AY215" i="4"/>
  <c r="AZ215" i="4"/>
  <c r="BA215" i="4"/>
  <c r="BB215" i="4"/>
  <c r="BC215" i="4"/>
  <c r="BD215" i="4"/>
  <c r="BE215" i="4"/>
  <c r="J216" i="4"/>
  <c r="K216" i="4"/>
  <c r="L216" i="4"/>
  <c r="M216" i="4"/>
  <c r="N216" i="4"/>
  <c r="O216" i="4"/>
  <c r="P216" i="4"/>
  <c r="Q216" i="4"/>
  <c r="R216" i="4"/>
  <c r="S216" i="4"/>
  <c r="T216" i="4"/>
  <c r="U216" i="4"/>
  <c r="V216" i="4"/>
  <c r="W216" i="4"/>
  <c r="X216" i="4"/>
  <c r="Y216" i="4"/>
  <c r="Z216" i="4"/>
  <c r="AA216" i="4"/>
  <c r="AB216" i="4"/>
  <c r="AC216" i="4"/>
  <c r="AD216" i="4"/>
  <c r="AE216" i="4"/>
  <c r="AF216" i="4"/>
  <c r="AG216" i="4"/>
  <c r="AH216" i="4"/>
  <c r="AI216" i="4"/>
  <c r="AJ216" i="4"/>
  <c r="AK216" i="4"/>
  <c r="AL216" i="4"/>
  <c r="AM216" i="4"/>
  <c r="AN216" i="4"/>
  <c r="AO216" i="4"/>
  <c r="AP216" i="4"/>
  <c r="AQ216" i="4"/>
  <c r="AR216" i="4"/>
  <c r="AS216" i="4"/>
  <c r="AT216" i="4"/>
  <c r="AU216" i="4"/>
  <c r="AV216" i="4"/>
  <c r="AW216" i="4"/>
  <c r="AX216" i="4"/>
  <c r="AY216" i="4"/>
  <c r="AZ216" i="4"/>
  <c r="BA216" i="4"/>
  <c r="BB216" i="4"/>
  <c r="BC216" i="4"/>
  <c r="BD216" i="4"/>
  <c r="BE216" i="4"/>
  <c r="J217" i="4"/>
  <c r="K217" i="4"/>
  <c r="L217" i="4"/>
  <c r="M217" i="4"/>
  <c r="N217" i="4"/>
  <c r="O217" i="4"/>
  <c r="P217" i="4"/>
  <c r="Q217" i="4"/>
  <c r="R217" i="4"/>
  <c r="S217" i="4"/>
  <c r="T217" i="4"/>
  <c r="U217" i="4"/>
  <c r="V217" i="4"/>
  <c r="W217" i="4"/>
  <c r="X217" i="4"/>
  <c r="Y217" i="4"/>
  <c r="Z217" i="4"/>
  <c r="AA217" i="4"/>
  <c r="AB217" i="4"/>
  <c r="AC217" i="4"/>
  <c r="AD217" i="4"/>
  <c r="AE217" i="4"/>
  <c r="AF217" i="4"/>
  <c r="AG217" i="4"/>
  <c r="AH217" i="4"/>
  <c r="AI217" i="4"/>
  <c r="AJ217" i="4"/>
  <c r="AK217" i="4"/>
  <c r="AL217" i="4"/>
  <c r="AM217" i="4"/>
  <c r="AN217" i="4"/>
  <c r="AO217" i="4"/>
  <c r="AP217" i="4"/>
  <c r="AQ217" i="4"/>
  <c r="AR217" i="4"/>
  <c r="AS217" i="4"/>
  <c r="AT217" i="4"/>
  <c r="AU217" i="4"/>
  <c r="AV217" i="4"/>
  <c r="AW217" i="4"/>
  <c r="AX217" i="4"/>
  <c r="AY217" i="4"/>
  <c r="AZ217" i="4"/>
  <c r="BA217" i="4"/>
  <c r="BB217" i="4"/>
  <c r="BC217" i="4"/>
  <c r="BD217" i="4"/>
  <c r="BE217" i="4"/>
  <c r="J218" i="4"/>
  <c r="K218" i="4"/>
  <c r="L218" i="4"/>
  <c r="M218" i="4"/>
  <c r="N218" i="4"/>
  <c r="O218" i="4"/>
  <c r="P218" i="4"/>
  <c r="Q218" i="4"/>
  <c r="R218" i="4"/>
  <c r="S218" i="4"/>
  <c r="T218" i="4"/>
  <c r="U218" i="4"/>
  <c r="V218" i="4"/>
  <c r="W218" i="4"/>
  <c r="X218" i="4"/>
  <c r="Y218" i="4"/>
  <c r="Z218" i="4"/>
  <c r="AA218" i="4"/>
  <c r="AB218" i="4"/>
  <c r="AC218" i="4"/>
  <c r="AD218" i="4"/>
  <c r="AE218" i="4"/>
  <c r="AF218" i="4"/>
  <c r="AG218" i="4"/>
  <c r="AH218" i="4"/>
  <c r="AI218" i="4"/>
  <c r="AJ218" i="4"/>
  <c r="AK218" i="4"/>
  <c r="AL218" i="4"/>
  <c r="AM218" i="4"/>
  <c r="AN218" i="4"/>
  <c r="AO218" i="4"/>
  <c r="AP218" i="4"/>
  <c r="AQ218" i="4"/>
  <c r="AR218" i="4"/>
  <c r="AS218" i="4"/>
  <c r="AT218" i="4"/>
  <c r="AU218" i="4"/>
  <c r="AV218" i="4"/>
  <c r="AW218" i="4"/>
  <c r="AX218" i="4"/>
  <c r="AY218" i="4"/>
  <c r="AZ218" i="4"/>
  <c r="BA218" i="4"/>
  <c r="BB218" i="4"/>
  <c r="BC218" i="4"/>
  <c r="BD218" i="4"/>
  <c r="BE218" i="4"/>
  <c r="J219" i="4"/>
  <c r="K219" i="4"/>
  <c r="L219" i="4"/>
  <c r="M219" i="4"/>
  <c r="N219" i="4"/>
  <c r="O219" i="4"/>
  <c r="P219" i="4"/>
  <c r="Q219" i="4"/>
  <c r="R219" i="4"/>
  <c r="S219" i="4"/>
  <c r="T219" i="4"/>
  <c r="U219" i="4"/>
  <c r="V219" i="4"/>
  <c r="W219" i="4"/>
  <c r="X219" i="4"/>
  <c r="Y219" i="4"/>
  <c r="Z219" i="4"/>
  <c r="AA219" i="4"/>
  <c r="AB219" i="4"/>
  <c r="AC219" i="4"/>
  <c r="AD219" i="4"/>
  <c r="AE219" i="4"/>
  <c r="AF219" i="4"/>
  <c r="AG219" i="4"/>
  <c r="AH219" i="4"/>
  <c r="AI219" i="4"/>
  <c r="AJ219" i="4"/>
  <c r="AK219" i="4"/>
  <c r="AL219" i="4"/>
  <c r="AM219" i="4"/>
  <c r="AN219" i="4"/>
  <c r="AO219" i="4"/>
  <c r="AP219" i="4"/>
  <c r="AQ219" i="4"/>
  <c r="AR219" i="4"/>
  <c r="AS219" i="4"/>
  <c r="AT219" i="4"/>
  <c r="AU219" i="4"/>
  <c r="AV219" i="4"/>
  <c r="AW219" i="4"/>
  <c r="AX219" i="4"/>
  <c r="AY219" i="4"/>
  <c r="AZ219" i="4"/>
  <c r="BA219" i="4"/>
  <c r="BB219" i="4"/>
  <c r="BC219" i="4"/>
  <c r="BD219" i="4"/>
  <c r="BE219" i="4"/>
  <c r="J220" i="4"/>
  <c r="K220" i="4"/>
  <c r="L220" i="4"/>
  <c r="M220" i="4"/>
  <c r="N220" i="4"/>
  <c r="O220" i="4"/>
  <c r="P220" i="4"/>
  <c r="Q220" i="4"/>
  <c r="R220" i="4"/>
  <c r="S220" i="4"/>
  <c r="T220" i="4"/>
  <c r="U220" i="4"/>
  <c r="V220" i="4"/>
  <c r="W220" i="4"/>
  <c r="X220" i="4"/>
  <c r="Y220" i="4"/>
  <c r="Z220" i="4"/>
  <c r="AA220" i="4"/>
  <c r="AB220" i="4"/>
  <c r="AC220" i="4"/>
  <c r="AD220" i="4"/>
  <c r="AE220" i="4"/>
  <c r="AF220" i="4"/>
  <c r="AG220" i="4"/>
  <c r="AH220" i="4"/>
  <c r="AI220" i="4"/>
  <c r="AJ220" i="4"/>
  <c r="AK220" i="4"/>
  <c r="AL220" i="4"/>
  <c r="AM220" i="4"/>
  <c r="AN220" i="4"/>
  <c r="AO220" i="4"/>
  <c r="AP220" i="4"/>
  <c r="AQ220" i="4"/>
  <c r="AR220" i="4"/>
  <c r="AS220" i="4"/>
  <c r="AT220" i="4"/>
  <c r="AU220" i="4"/>
  <c r="AV220" i="4"/>
  <c r="AW220" i="4"/>
  <c r="AX220" i="4"/>
  <c r="AY220" i="4"/>
  <c r="AZ220" i="4"/>
  <c r="BA220" i="4"/>
  <c r="BB220" i="4"/>
  <c r="BC220" i="4"/>
  <c r="BD220" i="4"/>
  <c r="BE220" i="4"/>
  <c r="J221" i="4"/>
  <c r="K221" i="4"/>
  <c r="L221" i="4"/>
  <c r="M221" i="4"/>
  <c r="N221" i="4"/>
  <c r="O221" i="4"/>
  <c r="P221" i="4"/>
  <c r="Q221" i="4"/>
  <c r="R221" i="4"/>
  <c r="S221" i="4"/>
  <c r="T221" i="4"/>
  <c r="U221" i="4"/>
  <c r="V221" i="4"/>
  <c r="W221" i="4"/>
  <c r="X221" i="4"/>
  <c r="Y221" i="4"/>
  <c r="Z221" i="4"/>
  <c r="AA221" i="4"/>
  <c r="AB221" i="4"/>
  <c r="AC221" i="4"/>
  <c r="AD221" i="4"/>
  <c r="AE221" i="4"/>
  <c r="AF221" i="4"/>
  <c r="AG221" i="4"/>
  <c r="AH221" i="4"/>
  <c r="AI221" i="4"/>
  <c r="AJ221" i="4"/>
  <c r="AK221" i="4"/>
  <c r="AL221" i="4"/>
  <c r="AM221" i="4"/>
  <c r="AN221" i="4"/>
  <c r="AO221" i="4"/>
  <c r="AP221" i="4"/>
  <c r="AQ221" i="4"/>
  <c r="AR221" i="4"/>
  <c r="AS221" i="4"/>
  <c r="AT221" i="4"/>
  <c r="AU221" i="4"/>
  <c r="AV221" i="4"/>
  <c r="AW221" i="4"/>
  <c r="AX221" i="4"/>
  <c r="AY221" i="4"/>
  <c r="AZ221" i="4"/>
  <c r="BA221" i="4"/>
  <c r="BB221" i="4"/>
  <c r="BC221" i="4"/>
  <c r="BD221" i="4"/>
  <c r="BE221" i="4"/>
  <c r="J223" i="4"/>
  <c r="K223" i="4"/>
  <c r="L223" i="4"/>
  <c r="M223" i="4"/>
  <c r="N223" i="4"/>
  <c r="O223" i="4"/>
  <c r="P223" i="4"/>
  <c r="Q223" i="4"/>
  <c r="R223" i="4"/>
  <c r="S223" i="4"/>
  <c r="T223" i="4"/>
  <c r="U223" i="4"/>
  <c r="V223" i="4"/>
  <c r="W223" i="4"/>
  <c r="X223" i="4"/>
  <c r="Y223" i="4"/>
  <c r="Z223" i="4"/>
  <c r="AA223" i="4"/>
  <c r="AB223" i="4"/>
  <c r="AC223" i="4"/>
  <c r="AD223" i="4"/>
  <c r="AE223" i="4"/>
  <c r="AF223" i="4"/>
  <c r="AG223" i="4"/>
  <c r="AH223" i="4"/>
  <c r="AI223" i="4"/>
  <c r="AJ223" i="4"/>
  <c r="AK223" i="4"/>
  <c r="AL223" i="4"/>
  <c r="AM223" i="4"/>
  <c r="AN223" i="4"/>
  <c r="AO223" i="4"/>
  <c r="AP223" i="4"/>
  <c r="AQ223" i="4"/>
  <c r="AR223" i="4"/>
  <c r="AS223" i="4"/>
  <c r="AT223" i="4"/>
  <c r="AU223" i="4"/>
  <c r="AV223" i="4"/>
  <c r="AW223" i="4"/>
  <c r="AX223" i="4"/>
  <c r="AY223" i="4"/>
  <c r="AZ223" i="4"/>
  <c r="BA223" i="4"/>
  <c r="BB223" i="4"/>
  <c r="BC223" i="4"/>
  <c r="BD223" i="4"/>
  <c r="BE223" i="4"/>
  <c r="J224" i="4"/>
  <c r="K224" i="4"/>
  <c r="L224" i="4"/>
  <c r="M224" i="4"/>
  <c r="N224" i="4"/>
  <c r="O224" i="4"/>
  <c r="P224" i="4"/>
  <c r="Q224" i="4"/>
  <c r="R224" i="4"/>
  <c r="S224" i="4"/>
  <c r="T224" i="4"/>
  <c r="U224" i="4"/>
  <c r="V224" i="4"/>
  <c r="W224" i="4"/>
  <c r="X224" i="4"/>
  <c r="Y224" i="4"/>
  <c r="Z224" i="4"/>
  <c r="AA224" i="4"/>
  <c r="AB224" i="4"/>
  <c r="AC224" i="4"/>
  <c r="AD224" i="4"/>
  <c r="AE224" i="4"/>
  <c r="AF224" i="4"/>
  <c r="AG224" i="4"/>
  <c r="AH224" i="4"/>
  <c r="AI224" i="4"/>
  <c r="AJ224" i="4"/>
  <c r="AK224" i="4"/>
  <c r="AL224" i="4"/>
  <c r="AM224" i="4"/>
  <c r="AN224" i="4"/>
  <c r="AO224" i="4"/>
  <c r="AP224" i="4"/>
  <c r="AQ224" i="4"/>
  <c r="AR224" i="4"/>
  <c r="AS224" i="4"/>
  <c r="AT224" i="4"/>
  <c r="AU224" i="4"/>
  <c r="AV224" i="4"/>
  <c r="AW224" i="4"/>
  <c r="AX224" i="4"/>
  <c r="AY224" i="4"/>
  <c r="AZ224" i="4"/>
  <c r="BA224" i="4"/>
  <c r="BB224" i="4"/>
  <c r="BC224" i="4"/>
  <c r="BD224" i="4"/>
  <c r="BE224" i="4"/>
  <c r="J225" i="4"/>
  <c r="K225" i="4"/>
  <c r="L225" i="4"/>
  <c r="M225" i="4"/>
  <c r="N225" i="4"/>
  <c r="O225" i="4"/>
  <c r="P225" i="4"/>
  <c r="Q225" i="4"/>
  <c r="R225" i="4"/>
  <c r="S225" i="4"/>
  <c r="T225" i="4"/>
  <c r="U225" i="4"/>
  <c r="V225" i="4"/>
  <c r="W225" i="4"/>
  <c r="X225" i="4"/>
  <c r="Y225" i="4"/>
  <c r="Z225" i="4"/>
  <c r="AA225" i="4"/>
  <c r="AB225" i="4"/>
  <c r="AC225" i="4"/>
  <c r="AD225" i="4"/>
  <c r="AE225" i="4"/>
  <c r="AF225" i="4"/>
  <c r="AG225" i="4"/>
  <c r="AH225" i="4"/>
  <c r="AI225" i="4"/>
  <c r="AJ225" i="4"/>
  <c r="AK225" i="4"/>
  <c r="AL225" i="4"/>
  <c r="AM225" i="4"/>
  <c r="AN225" i="4"/>
  <c r="AO225" i="4"/>
  <c r="AP225" i="4"/>
  <c r="AQ225" i="4"/>
  <c r="AR225" i="4"/>
  <c r="AS225" i="4"/>
  <c r="AT225" i="4"/>
  <c r="AU225" i="4"/>
  <c r="AV225" i="4"/>
  <c r="AW225" i="4"/>
  <c r="AX225" i="4"/>
  <c r="AY225" i="4"/>
  <c r="AZ225" i="4"/>
  <c r="BA225" i="4"/>
  <c r="BB225" i="4"/>
  <c r="BC225" i="4"/>
  <c r="BD225" i="4"/>
  <c r="BE225" i="4"/>
  <c r="J227" i="4"/>
  <c r="K227" i="4"/>
  <c r="L227" i="4"/>
  <c r="M227" i="4"/>
  <c r="N227" i="4"/>
  <c r="O227" i="4"/>
  <c r="P227" i="4"/>
  <c r="Q227" i="4"/>
  <c r="R227" i="4"/>
  <c r="S227" i="4"/>
  <c r="T227" i="4"/>
  <c r="U227" i="4"/>
  <c r="V227" i="4"/>
  <c r="W227" i="4"/>
  <c r="X227" i="4"/>
  <c r="Y227" i="4"/>
  <c r="Z227" i="4"/>
  <c r="AA227" i="4"/>
  <c r="AB227" i="4"/>
  <c r="AC227" i="4"/>
  <c r="AD227" i="4"/>
  <c r="AE227" i="4"/>
  <c r="AF227" i="4"/>
  <c r="AG227" i="4"/>
  <c r="AH227" i="4"/>
  <c r="AI227" i="4"/>
  <c r="AJ227" i="4"/>
  <c r="AK227" i="4"/>
  <c r="AL227" i="4"/>
  <c r="AM227" i="4"/>
  <c r="AN227" i="4"/>
  <c r="AO227" i="4"/>
  <c r="AP227" i="4"/>
  <c r="AQ227" i="4"/>
  <c r="AR227" i="4"/>
  <c r="AS227" i="4"/>
  <c r="AT227" i="4"/>
  <c r="AU227" i="4"/>
  <c r="AV227" i="4"/>
  <c r="AW227" i="4"/>
  <c r="AX227" i="4"/>
  <c r="AY227" i="4"/>
  <c r="AZ227" i="4"/>
  <c r="BA227" i="4"/>
  <c r="BB227" i="4"/>
  <c r="BC227" i="4"/>
  <c r="BD227" i="4"/>
  <c r="BE227" i="4"/>
  <c r="J228" i="4"/>
  <c r="K228" i="4"/>
  <c r="L228" i="4"/>
  <c r="M228" i="4"/>
  <c r="N228" i="4"/>
  <c r="O228" i="4"/>
  <c r="P228" i="4"/>
  <c r="Q228" i="4"/>
  <c r="R228" i="4"/>
  <c r="S228" i="4"/>
  <c r="T228" i="4"/>
  <c r="U228" i="4"/>
  <c r="V228" i="4"/>
  <c r="W228" i="4"/>
  <c r="X228" i="4"/>
  <c r="Y228" i="4"/>
  <c r="Z228" i="4"/>
  <c r="AA228" i="4"/>
  <c r="AB228" i="4"/>
  <c r="AC228" i="4"/>
  <c r="AD228" i="4"/>
  <c r="AE228" i="4"/>
  <c r="AF228" i="4"/>
  <c r="AG228" i="4"/>
  <c r="AH228" i="4"/>
  <c r="AI228" i="4"/>
  <c r="AJ228" i="4"/>
  <c r="AK228" i="4"/>
  <c r="AL228" i="4"/>
  <c r="AM228" i="4"/>
  <c r="AN228" i="4"/>
  <c r="AO228" i="4"/>
  <c r="AP228" i="4"/>
  <c r="AQ228" i="4"/>
  <c r="AR228" i="4"/>
  <c r="AS228" i="4"/>
  <c r="AT228" i="4"/>
  <c r="AU228" i="4"/>
  <c r="AV228" i="4"/>
  <c r="AW228" i="4"/>
  <c r="AX228" i="4"/>
  <c r="AY228" i="4"/>
  <c r="AZ228" i="4"/>
  <c r="BA228" i="4"/>
  <c r="BB228" i="4"/>
  <c r="BC228" i="4"/>
  <c r="BD228" i="4"/>
  <c r="BE228" i="4"/>
  <c r="J229" i="4"/>
  <c r="K229" i="4"/>
  <c r="L229" i="4"/>
  <c r="M229" i="4"/>
  <c r="N229" i="4"/>
  <c r="O229" i="4"/>
  <c r="P229" i="4"/>
  <c r="Q229" i="4"/>
  <c r="R229" i="4"/>
  <c r="S229" i="4"/>
  <c r="T229" i="4"/>
  <c r="U229" i="4"/>
  <c r="V229" i="4"/>
  <c r="W229" i="4"/>
  <c r="X229" i="4"/>
  <c r="Y229" i="4"/>
  <c r="Z229" i="4"/>
  <c r="AA229" i="4"/>
  <c r="AB229" i="4"/>
  <c r="AC229" i="4"/>
  <c r="AD229" i="4"/>
  <c r="AE229" i="4"/>
  <c r="AF229" i="4"/>
  <c r="AG229" i="4"/>
  <c r="AH229" i="4"/>
  <c r="AI229" i="4"/>
  <c r="AJ229" i="4"/>
  <c r="AK229" i="4"/>
  <c r="AL229" i="4"/>
  <c r="AM229" i="4"/>
  <c r="AN229" i="4"/>
  <c r="AO229" i="4"/>
  <c r="AP229" i="4"/>
  <c r="AQ229" i="4"/>
  <c r="AR229" i="4"/>
  <c r="AS229" i="4"/>
  <c r="AT229" i="4"/>
  <c r="AU229" i="4"/>
  <c r="AV229" i="4"/>
  <c r="AW229" i="4"/>
  <c r="AX229" i="4"/>
  <c r="AY229" i="4"/>
  <c r="AZ229" i="4"/>
  <c r="BA229" i="4"/>
  <c r="BB229" i="4"/>
  <c r="BC229" i="4"/>
  <c r="BD229" i="4"/>
  <c r="BE229" i="4"/>
  <c r="J230" i="4"/>
  <c r="K230" i="4"/>
  <c r="L230" i="4"/>
  <c r="M230" i="4"/>
  <c r="N230" i="4"/>
  <c r="O230" i="4"/>
  <c r="P230" i="4"/>
  <c r="Q230" i="4"/>
  <c r="R230" i="4"/>
  <c r="S230" i="4"/>
  <c r="T230" i="4"/>
  <c r="U230" i="4"/>
  <c r="V230" i="4"/>
  <c r="W230" i="4"/>
  <c r="X230" i="4"/>
  <c r="Y230" i="4"/>
  <c r="Z230" i="4"/>
  <c r="AA230" i="4"/>
  <c r="AB230" i="4"/>
  <c r="AC230" i="4"/>
  <c r="AD230" i="4"/>
  <c r="AE230" i="4"/>
  <c r="AF230" i="4"/>
  <c r="AG230" i="4"/>
  <c r="AH230" i="4"/>
  <c r="AI230" i="4"/>
  <c r="AJ230" i="4"/>
  <c r="AK230" i="4"/>
  <c r="AL230" i="4"/>
  <c r="AM230" i="4"/>
  <c r="AN230" i="4"/>
  <c r="AO230" i="4"/>
  <c r="AP230" i="4"/>
  <c r="AQ230" i="4"/>
  <c r="AR230" i="4"/>
  <c r="AS230" i="4"/>
  <c r="AT230" i="4"/>
  <c r="AU230" i="4"/>
  <c r="AV230" i="4"/>
  <c r="AW230" i="4"/>
  <c r="AX230" i="4"/>
  <c r="AY230" i="4"/>
  <c r="AZ230" i="4"/>
  <c r="BA230" i="4"/>
  <c r="BB230" i="4"/>
  <c r="BC230" i="4"/>
  <c r="BD230" i="4"/>
  <c r="BE230" i="4"/>
  <c r="J231" i="4"/>
  <c r="K231" i="4"/>
  <c r="L231" i="4"/>
  <c r="M231" i="4"/>
  <c r="N231" i="4"/>
  <c r="O231" i="4"/>
  <c r="P231" i="4"/>
  <c r="Q231" i="4"/>
  <c r="R231" i="4"/>
  <c r="S231" i="4"/>
  <c r="T231" i="4"/>
  <c r="U231" i="4"/>
  <c r="V231" i="4"/>
  <c r="W231" i="4"/>
  <c r="X231" i="4"/>
  <c r="Y231" i="4"/>
  <c r="Z231" i="4"/>
  <c r="AA231" i="4"/>
  <c r="AB231" i="4"/>
  <c r="AC231" i="4"/>
  <c r="AD231" i="4"/>
  <c r="AE231" i="4"/>
  <c r="AF231" i="4"/>
  <c r="AG231" i="4"/>
  <c r="AH231" i="4"/>
  <c r="AI231" i="4"/>
  <c r="AJ231" i="4"/>
  <c r="AK231" i="4"/>
  <c r="AL231" i="4"/>
  <c r="AM231" i="4"/>
  <c r="AN231" i="4"/>
  <c r="AO231" i="4"/>
  <c r="AP231" i="4"/>
  <c r="AQ231" i="4"/>
  <c r="AR231" i="4"/>
  <c r="AS231" i="4"/>
  <c r="AT231" i="4"/>
  <c r="AU231" i="4"/>
  <c r="AV231" i="4"/>
  <c r="AW231" i="4"/>
  <c r="AX231" i="4"/>
  <c r="AY231" i="4"/>
  <c r="AZ231" i="4"/>
  <c r="BA231" i="4"/>
  <c r="BB231" i="4"/>
  <c r="BC231" i="4"/>
  <c r="BD231" i="4"/>
  <c r="BE231" i="4"/>
  <c r="J232" i="4"/>
  <c r="K232" i="4"/>
  <c r="L232" i="4"/>
  <c r="M232" i="4"/>
  <c r="N232" i="4"/>
  <c r="O232" i="4"/>
  <c r="P232" i="4"/>
  <c r="Q232" i="4"/>
  <c r="R232" i="4"/>
  <c r="S232" i="4"/>
  <c r="T232" i="4"/>
  <c r="U232" i="4"/>
  <c r="V232" i="4"/>
  <c r="W232" i="4"/>
  <c r="X232" i="4"/>
  <c r="Y232" i="4"/>
  <c r="Z232" i="4"/>
  <c r="AA232" i="4"/>
  <c r="AB232" i="4"/>
  <c r="AC232" i="4"/>
  <c r="AD232" i="4"/>
  <c r="AE232" i="4"/>
  <c r="AF232" i="4"/>
  <c r="AG232" i="4"/>
  <c r="AH232" i="4"/>
  <c r="AI232" i="4"/>
  <c r="AJ232" i="4"/>
  <c r="AK232" i="4"/>
  <c r="AL232" i="4"/>
  <c r="AM232" i="4"/>
  <c r="AN232" i="4"/>
  <c r="AO232" i="4"/>
  <c r="AP232" i="4"/>
  <c r="AQ232" i="4"/>
  <c r="AR232" i="4"/>
  <c r="AS232" i="4"/>
  <c r="AT232" i="4"/>
  <c r="AU232" i="4"/>
  <c r="AV232" i="4"/>
  <c r="AW232" i="4"/>
  <c r="AX232" i="4"/>
  <c r="AY232" i="4"/>
  <c r="AZ232" i="4"/>
  <c r="BA232" i="4"/>
  <c r="BB232" i="4"/>
  <c r="BC232" i="4"/>
  <c r="BD232" i="4"/>
  <c r="BE232" i="4"/>
  <c r="J233" i="4"/>
  <c r="K233" i="4"/>
  <c r="L233" i="4"/>
  <c r="M233" i="4"/>
  <c r="N233" i="4"/>
  <c r="O233" i="4"/>
  <c r="P233" i="4"/>
  <c r="Q233" i="4"/>
  <c r="R233" i="4"/>
  <c r="S233" i="4"/>
  <c r="T233" i="4"/>
  <c r="U233" i="4"/>
  <c r="V233" i="4"/>
  <c r="W233" i="4"/>
  <c r="X233" i="4"/>
  <c r="Y233" i="4"/>
  <c r="Z233" i="4"/>
  <c r="AA233" i="4"/>
  <c r="AB233" i="4"/>
  <c r="AC233" i="4"/>
  <c r="AD233" i="4"/>
  <c r="AE233" i="4"/>
  <c r="AF233" i="4"/>
  <c r="AG233" i="4"/>
  <c r="AH233" i="4"/>
  <c r="AI233" i="4"/>
  <c r="AJ233" i="4"/>
  <c r="AK233" i="4"/>
  <c r="AL233" i="4"/>
  <c r="AM233" i="4"/>
  <c r="AN233" i="4"/>
  <c r="AO233" i="4"/>
  <c r="AP233" i="4"/>
  <c r="AQ233" i="4"/>
  <c r="AR233" i="4"/>
  <c r="AS233" i="4"/>
  <c r="AT233" i="4"/>
  <c r="AU233" i="4"/>
  <c r="AV233" i="4"/>
  <c r="AW233" i="4"/>
  <c r="AX233" i="4"/>
  <c r="AY233" i="4"/>
  <c r="AZ233" i="4"/>
  <c r="BA233" i="4"/>
  <c r="BB233" i="4"/>
  <c r="BC233" i="4"/>
  <c r="BD233" i="4"/>
  <c r="BE233" i="4"/>
  <c r="I233" i="4"/>
  <c r="I232" i="4"/>
  <c r="I231" i="4"/>
  <c r="I230" i="4"/>
  <c r="I229" i="4"/>
  <c r="I228" i="4"/>
  <c r="I227" i="4"/>
  <c r="I225" i="4"/>
  <c r="I224" i="4"/>
  <c r="I223" i="4"/>
  <c r="I221" i="4"/>
  <c r="I220" i="4"/>
  <c r="I219" i="4"/>
  <c r="I218" i="4"/>
  <c r="I217" i="4"/>
  <c r="I216" i="4"/>
  <c r="I215" i="4"/>
  <c r="I214" i="4"/>
  <c r="I213" i="4"/>
  <c r="I211" i="4"/>
  <c r="I210" i="4"/>
  <c r="I174" i="4"/>
  <c r="J174" i="4"/>
  <c r="K174" i="4"/>
  <c r="L174" i="4"/>
  <c r="M174" i="4"/>
  <c r="N174" i="4"/>
  <c r="O174" i="4"/>
  <c r="P174" i="4"/>
  <c r="Q174" i="4"/>
  <c r="R174" i="4"/>
  <c r="S174" i="4"/>
  <c r="T174" i="4"/>
  <c r="U174" i="4"/>
  <c r="V174" i="4"/>
  <c r="W174" i="4"/>
  <c r="X174" i="4"/>
  <c r="Y174" i="4"/>
  <c r="Z174" i="4"/>
  <c r="AA174" i="4"/>
  <c r="AB174" i="4"/>
  <c r="AC174" i="4"/>
  <c r="AD174" i="4"/>
  <c r="AE174" i="4"/>
  <c r="AF174" i="4"/>
  <c r="AG174" i="4"/>
  <c r="AH174" i="4"/>
  <c r="AI174" i="4"/>
  <c r="AJ174" i="4"/>
  <c r="AK174" i="4"/>
  <c r="AL174" i="4"/>
  <c r="AM174" i="4"/>
  <c r="AN174" i="4"/>
  <c r="AO174" i="4"/>
  <c r="AP174" i="4"/>
  <c r="AQ174" i="4"/>
  <c r="AR174" i="4"/>
  <c r="AS174" i="4"/>
  <c r="AT174" i="4"/>
  <c r="AU174" i="4"/>
  <c r="AV174" i="4"/>
  <c r="AW174" i="4"/>
  <c r="AX174" i="4"/>
  <c r="AY174" i="4"/>
  <c r="AZ174" i="4"/>
  <c r="BA174" i="4"/>
  <c r="BB174" i="4"/>
  <c r="BC174" i="4"/>
  <c r="BD174" i="4"/>
  <c r="BE174" i="4"/>
  <c r="I175" i="4"/>
  <c r="J175" i="4"/>
  <c r="K175" i="4"/>
  <c r="L175" i="4"/>
  <c r="M175" i="4"/>
  <c r="N175" i="4"/>
  <c r="O175" i="4"/>
  <c r="P175" i="4"/>
  <c r="Q175" i="4"/>
  <c r="R175" i="4"/>
  <c r="S175" i="4"/>
  <c r="T175" i="4"/>
  <c r="U175" i="4"/>
  <c r="V175" i="4"/>
  <c r="W175" i="4"/>
  <c r="X175" i="4"/>
  <c r="Y175" i="4"/>
  <c r="Z175" i="4"/>
  <c r="AA175" i="4"/>
  <c r="AB175" i="4"/>
  <c r="AC175" i="4"/>
  <c r="AD175" i="4"/>
  <c r="AE175" i="4"/>
  <c r="AF175" i="4"/>
  <c r="AG175" i="4"/>
  <c r="AH175" i="4"/>
  <c r="AI175" i="4"/>
  <c r="AJ175" i="4"/>
  <c r="AK175" i="4"/>
  <c r="AL175" i="4"/>
  <c r="AM175" i="4"/>
  <c r="AN175" i="4"/>
  <c r="AO175" i="4"/>
  <c r="AP175" i="4"/>
  <c r="AQ175" i="4"/>
  <c r="AR175" i="4"/>
  <c r="AS175" i="4"/>
  <c r="AT175" i="4"/>
  <c r="AU175" i="4"/>
  <c r="AV175" i="4"/>
  <c r="AW175" i="4"/>
  <c r="AX175" i="4"/>
  <c r="AY175" i="4"/>
  <c r="AZ175" i="4"/>
  <c r="BA175" i="4"/>
  <c r="BB175" i="4"/>
  <c r="BC175" i="4"/>
  <c r="BD175" i="4"/>
  <c r="BE175" i="4"/>
  <c r="I176" i="4"/>
  <c r="J176" i="4"/>
  <c r="K176" i="4"/>
  <c r="L176" i="4"/>
  <c r="M176" i="4"/>
  <c r="N176" i="4"/>
  <c r="O176" i="4"/>
  <c r="P176" i="4"/>
  <c r="Q176" i="4"/>
  <c r="R176" i="4"/>
  <c r="S176" i="4"/>
  <c r="T176" i="4"/>
  <c r="U176" i="4"/>
  <c r="V176" i="4"/>
  <c r="W176" i="4"/>
  <c r="X176" i="4"/>
  <c r="Y176" i="4"/>
  <c r="Z176" i="4"/>
  <c r="AA176" i="4"/>
  <c r="AB176" i="4"/>
  <c r="AC176" i="4"/>
  <c r="AD176" i="4"/>
  <c r="AE176" i="4"/>
  <c r="AF176" i="4"/>
  <c r="AG176" i="4"/>
  <c r="AH176" i="4"/>
  <c r="AI176" i="4"/>
  <c r="AJ176" i="4"/>
  <c r="AK176" i="4"/>
  <c r="AL176" i="4"/>
  <c r="AM176" i="4"/>
  <c r="AN176" i="4"/>
  <c r="AO176" i="4"/>
  <c r="AP176" i="4"/>
  <c r="AQ176" i="4"/>
  <c r="AR176" i="4"/>
  <c r="AS176" i="4"/>
  <c r="AT176" i="4"/>
  <c r="AU176" i="4"/>
  <c r="AV176" i="4"/>
  <c r="AW176" i="4"/>
  <c r="AX176" i="4"/>
  <c r="AY176" i="4"/>
  <c r="AZ176" i="4"/>
  <c r="BA176" i="4"/>
  <c r="BB176" i="4"/>
  <c r="BC176" i="4"/>
  <c r="BD176" i="4"/>
  <c r="BE176" i="4"/>
  <c r="I178" i="4"/>
  <c r="J178" i="4"/>
  <c r="K178" i="4"/>
  <c r="L178" i="4"/>
  <c r="M178" i="4"/>
  <c r="N178" i="4"/>
  <c r="O178" i="4"/>
  <c r="P178" i="4"/>
  <c r="Q178" i="4"/>
  <c r="R178" i="4"/>
  <c r="S178" i="4"/>
  <c r="T178" i="4"/>
  <c r="U178" i="4"/>
  <c r="V178" i="4"/>
  <c r="W178" i="4"/>
  <c r="X178" i="4"/>
  <c r="Y178" i="4"/>
  <c r="Z178" i="4"/>
  <c r="AA178" i="4"/>
  <c r="AB178" i="4"/>
  <c r="AC178" i="4"/>
  <c r="AD178" i="4"/>
  <c r="AE178" i="4"/>
  <c r="AF178" i="4"/>
  <c r="AG178" i="4"/>
  <c r="AH178" i="4"/>
  <c r="AI178" i="4"/>
  <c r="AJ178" i="4"/>
  <c r="AK178" i="4"/>
  <c r="AL178" i="4"/>
  <c r="AM178" i="4"/>
  <c r="AN178" i="4"/>
  <c r="AO178" i="4"/>
  <c r="AP178" i="4"/>
  <c r="AQ178" i="4"/>
  <c r="AR178" i="4"/>
  <c r="AS178" i="4"/>
  <c r="AT178" i="4"/>
  <c r="AU178" i="4"/>
  <c r="AV178" i="4"/>
  <c r="AW178" i="4"/>
  <c r="AX178" i="4"/>
  <c r="AY178" i="4"/>
  <c r="AZ178" i="4"/>
  <c r="BA178" i="4"/>
  <c r="BB178" i="4"/>
  <c r="BC178" i="4"/>
  <c r="BD178" i="4"/>
  <c r="BE178" i="4"/>
  <c r="I179" i="4"/>
  <c r="J179" i="4"/>
  <c r="K179" i="4"/>
  <c r="L179" i="4"/>
  <c r="M179" i="4"/>
  <c r="N179" i="4"/>
  <c r="O179" i="4"/>
  <c r="P179" i="4"/>
  <c r="Q179" i="4"/>
  <c r="R179" i="4"/>
  <c r="S179" i="4"/>
  <c r="T179" i="4"/>
  <c r="U179" i="4"/>
  <c r="V179" i="4"/>
  <c r="W179" i="4"/>
  <c r="X179" i="4"/>
  <c r="Y179" i="4"/>
  <c r="Z179" i="4"/>
  <c r="AA179" i="4"/>
  <c r="AB179" i="4"/>
  <c r="AC179" i="4"/>
  <c r="AD179" i="4"/>
  <c r="AE179" i="4"/>
  <c r="AF179" i="4"/>
  <c r="AG179" i="4"/>
  <c r="AH179" i="4"/>
  <c r="AI179" i="4"/>
  <c r="AJ179" i="4"/>
  <c r="AK179" i="4"/>
  <c r="AL179" i="4"/>
  <c r="AM179" i="4"/>
  <c r="AN179" i="4"/>
  <c r="AO179" i="4"/>
  <c r="AP179" i="4"/>
  <c r="AQ179" i="4"/>
  <c r="AR179" i="4"/>
  <c r="AS179" i="4"/>
  <c r="AT179" i="4"/>
  <c r="AU179" i="4"/>
  <c r="AV179" i="4"/>
  <c r="AW179" i="4"/>
  <c r="AX179" i="4"/>
  <c r="AY179" i="4"/>
  <c r="AZ179" i="4"/>
  <c r="BA179" i="4"/>
  <c r="BB179" i="4"/>
  <c r="BC179" i="4"/>
  <c r="BD179" i="4"/>
  <c r="BE179" i="4"/>
  <c r="I180" i="4"/>
  <c r="J180" i="4"/>
  <c r="K180" i="4"/>
  <c r="L180" i="4"/>
  <c r="M180" i="4"/>
  <c r="N180" i="4"/>
  <c r="O180" i="4"/>
  <c r="P180" i="4"/>
  <c r="Q180" i="4"/>
  <c r="R180" i="4"/>
  <c r="S180" i="4"/>
  <c r="T180" i="4"/>
  <c r="U180" i="4"/>
  <c r="V180" i="4"/>
  <c r="W180" i="4"/>
  <c r="X180" i="4"/>
  <c r="Y180" i="4"/>
  <c r="Z180" i="4"/>
  <c r="AA180" i="4"/>
  <c r="AB180" i="4"/>
  <c r="AC180" i="4"/>
  <c r="AD180" i="4"/>
  <c r="AE180" i="4"/>
  <c r="AF180" i="4"/>
  <c r="AG180" i="4"/>
  <c r="AH180" i="4"/>
  <c r="AI180" i="4"/>
  <c r="AJ180" i="4"/>
  <c r="AK180" i="4"/>
  <c r="AL180" i="4"/>
  <c r="AM180" i="4"/>
  <c r="AN180" i="4"/>
  <c r="AO180" i="4"/>
  <c r="AP180" i="4"/>
  <c r="AQ180" i="4"/>
  <c r="AR180" i="4"/>
  <c r="AS180" i="4"/>
  <c r="AT180" i="4"/>
  <c r="AU180" i="4"/>
  <c r="AV180" i="4"/>
  <c r="AW180" i="4"/>
  <c r="AX180" i="4"/>
  <c r="AY180" i="4"/>
  <c r="AZ180" i="4"/>
  <c r="BA180" i="4"/>
  <c r="BB180" i="4"/>
  <c r="BC180" i="4"/>
  <c r="BD180" i="4"/>
  <c r="BE180" i="4"/>
  <c r="I181" i="4"/>
  <c r="J181" i="4"/>
  <c r="K181" i="4"/>
  <c r="L181" i="4"/>
  <c r="M181" i="4"/>
  <c r="N181" i="4"/>
  <c r="O181" i="4"/>
  <c r="P181" i="4"/>
  <c r="Q181" i="4"/>
  <c r="R181" i="4"/>
  <c r="S181" i="4"/>
  <c r="T181" i="4"/>
  <c r="U181" i="4"/>
  <c r="V181" i="4"/>
  <c r="W181" i="4"/>
  <c r="X181" i="4"/>
  <c r="Y181" i="4"/>
  <c r="Z181" i="4"/>
  <c r="AA181" i="4"/>
  <c r="AB181" i="4"/>
  <c r="AC181" i="4"/>
  <c r="AD181" i="4"/>
  <c r="AE181" i="4"/>
  <c r="AF181" i="4"/>
  <c r="AG181" i="4"/>
  <c r="AH181" i="4"/>
  <c r="AI181" i="4"/>
  <c r="AJ181" i="4"/>
  <c r="AK181" i="4"/>
  <c r="AL181" i="4"/>
  <c r="AM181" i="4"/>
  <c r="AN181" i="4"/>
  <c r="AO181" i="4"/>
  <c r="AP181" i="4"/>
  <c r="AQ181" i="4"/>
  <c r="AR181" i="4"/>
  <c r="AS181" i="4"/>
  <c r="AT181" i="4"/>
  <c r="AU181" i="4"/>
  <c r="AV181" i="4"/>
  <c r="AW181" i="4"/>
  <c r="AX181" i="4"/>
  <c r="AY181" i="4"/>
  <c r="AZ181" i="4"/>
  <c r="BA181" i="4"/>
  <c r="BB181" i="4"/>
  <c r="BC181" i="4"/>
  <c r="BD181" i="4"/>
  <c r="BE181" i="4"/>
  <c r="I182" i="4"/>
  <c r="J182" i="4"/>
  <c r="K182" i="4"/>
  <c r="L182" i="4"/>
  <c r="M182" i="4"/>
  <c r="N182" i="4"/>
  <c r="O182" i="4"/>
  <c r="P182" i="4"/>
  <c r="Q182" i="4"/>
  <c r="R182" i="4"/>
  <c r="S182" i="4"/>
  <c r="T182" i="4"/>
  <c r="U182" i="4"/>
  <c r="V182" i="4"/>
  <c r="W182" i="4"/>
  <c r="X182" i="4"/>
  <c r="Y182" i="4"/>
  <c r="Z182" i="4"/>
  <c r="AA182" i="4"/>
  <c r="AB182" i="4"/>
  <c r="AC182" i="4"/>
  <c r="AD182" i="4"/>
  <c r="AE182" i="4"/>
  <c r="AF182" i="4"/>
  <c r="AG182" i="4"/>
  <c r="AH182" i="4"/>
  <c r="AI182" i="4"/>
  <c r="AJ182" i="4"/>
  <c r="AK182" i="4"/>
  <c r="AL182" i="4"/>
  <c r="AM182" i="4"/>
  <c r="AN182" i="4"/>
  <c r="AO182" i="4"/>
  <c r="AP182" i="4"/>
  <c r="AQ182" i="4"/>
  <c r="AR182" i="4"/>
  <c r="AS182" i="4"/>
  <c r="AT182" i="4"/>
  <c r="AU182" i="4"/>
  <c r="AV182" i="4"/>
  <c r="AW182" i="4"/>
  <c r="AX182" i="4"/>
  <c r="AY182" i="4"/>
  <c r="AZ182" i="4"/>
  <c r="BA182" i="4"/>
  <c r="BB182" i="4"/>
  <c r="BC182" i="4"/>
  <c r="BD182" i="4"/>
  <c r="BE182" i="4"/>
  <c r="I183" i="4"/>
  <c r="J183" i="4"/>
  <c r="K183" i="4"/>
  <c r="L183" i="4"/>
  <c r="M183" i="4"/>
  <c r="N183" i="4"/>
  <c r="O183" i="4"/>
  <c r="P183" i="4"/>
  <c r="Q183" i="4"/>
  <c r="R183" i="4"/>
  <c r="S183" i="4"/>
  <c r="T183" i="4"/>
  <c r="U183" i="4"/>
  <c r="V183" i="4"/>
  <c r="W183" i="4"/>
  <c r="X183" i="4"/>
  <c r="Y183" i="4"/>
  <c r="Z183" i="4"/>
  <c r="AA183" i="4"/>
  <c r="AB183" i="4"/>
  <c r="AC183" i="4"/>
  <c r="AD183" i="4"/>
  <c r="AE183" i="4"/>
  <c r="AF183" i="4"/>
  <c r="AG183" i="4"/>
  <c r="AH183" i="4"/>
  <c r="AI183" i="4"/>
  <c r="AJ183" i="4"/>
  <c r="AK183" i="4"/>
  <c r="AL183" i="4"/>
  <c r="AM183" i="4"/>
  <c r="AN183" i="4"/>
  <c r="AO183" i="4"/>
  <c r="AP183" i="4"/>
  <c r="AQ183" i="4"/>
  <c r="AR183" i="4"/>
  <c r="AS183" i="4"/>
  <c r="AT183" i="4"/>
  <c r="AU183" i="4"/>
  <c r="AV183" i="4"/>
  <c r="AW183" i="4"/>
  <c r="AX183" i="4"/>
  <c r="AY183" i="4"/>
  <c r="AZ183" i="4"/>
  <c r="BA183" i="4"/>
  <c r="BB183" i="4"/>
  <c r="BC183" i="4"/>
  <c r="BD183" i="4"/>
  <c r="BE183" i="4"/>
  <c r="I185" i="4"/>
  <c r="J185" i="4"/>
  <c r="K185" i="4"/>
  <c r="L185" i="4"/>
  <c r="M185" i="4"/>
  <c r="N185" i="4"/>
  <c r="O185" i="4"/>
  <c r="P185" i="4"/>
  <c r="Q185" i="4"/>
  <c r="R185" i="4"/>
  <c r="S185" i="4"/>
  <c r="T185" i="4"/>
  <c r="U185" i="4"/>
  <c r="V185" i="4"/>
  <c r="W185" i="4"/>
  <c r="X185" i="4"/>
  <c r="Y185" i="4"/>
  <c r="Z185" i="4"/>
  <c r="AA185" i="4"/>
  <c r="AB185" i="4"/>
  <c r="AC185" i="4"/>
  <c r="AD185" i="4"/>
  <c r="AE185" i="4"/>
  <c r="AF185" i="4"/>
  <c r="AG185" i="4"/>
  <c r="AH185" i="4"/>
  <c r="AI185" i="4"/>
  <c r="AJ185" i="4"/>
  <c r="AK185" i="4"/>
  <c r="AL185" i="4"/>
  <c r="AM185" i="4"/>
  <c r="AN185" i="4"/>
  <c r="AO185" i="4"/>
  <c r="AP185" i="4"/>
  <c r="AQ185" i="4"/>
  <c r="AR185" i="4"/>
  <c r="AS185" i="4"/>
  <c r="AT185" i="4"/>
  <c r="AU185" i="4"/>
  <c r="AV185" i="4"/>
  <c r="AW185" i="4"/>
  <c r="AX185" i="4"/>
  <c r="AY185" i="4"/>
  <c r="AZ185" i="4"/>
  <c r="BA185" i="4"/>
  <c r="BB185" i="4"/>
  <c r="BC185" i="4"/>
  <c r="BD185" i="4"/>
  <c r="BE185" i="4"/>
  <c r="I186" i="4"/>
  <c r="J186" i="4"/>
  <c r="K186" i="4"/>
  <c r="L186" i="4"/>
  <c r="M186" i="4"/>
  <c r="N186" i="4"/>
  <c r="O186" i="4"/>
  <c r="P186" i="4"/>
  <c r="Q186" i="4"/>
  <c r="R186" i="4"/>
  <c r="S186" i="4"/>
  <c r="T186" i="4"/>
  <c r="U186" i="4"/>
  <c r="V186" i="4"/>
  <c r="W186" i="4"/>
  <c r="X186" i="4"/>
  <c r="Y186" i="4"/>
  <c r="Z186" i="4"/>
  <c r="AA186" i="4"/>
  <c r="AB186" i="4"/>
  <c r="AC186" i="4"/>
  <c r="AD186" i="4"/>
  <c r="AE186" i="4"/>
  <c r="AF186" i="4"/>
  <c r="AG186" i="4"/>
  <c r="AH186" i="4"/>
  <c r="AI186" i="4"/>
  <c r="AJ186" i="4"/>
  <c r="AK186" i="4"/>
  <c r="AL186" i="4"/>
  <c r="AM186" i="4"/>
  <c r="AN186" i="4"/>
  <c r="AO186" i="4"/>
  <c r="AP186" i="4"/>
  <c r="AQ186" i="4"/>
  <c r="AR186" i="4"/>
  <c r="AS186" i="4"/>
  <c r="AT186" i="4"/>
  <c r="AU186" i="4"/>
  <c r="AV186" i="4"/>
  <c r="AW186" i="4"/>
  <c r="AX186" i="4"/>
  <c r="AY186" i="4"/>
  <c r="AZ186" i="4"/>
  <c r="BA186" i="4"/>
  <c r="BB186" i="4"/>
  <c r="BC186" i="4"/>
  <c r="BD186" i="4"/>
  <c r="BE186" i="4"/>
  <c r="I187" i="4"/>
  <c r="J187" i="4"/>
  <c r="K187" i="4"/>
  <c r="L187" i="4"/>
  <c r="M187" i="4"/>
  <c r="N187" i="4"/>
  <c r="O187" i="4"/>
  <c r="P187" i="4"/>
  <c r="Q187" i="4"/>
  <c r="R187" i="4"/>
  <c r="S187" i="4"/>
  <c r="T187" i="4"/>
  <c r="U187" i="4"/>
  <c r="V187" i="4"/>
  <c r="W187" i="4"/>
  <c r="X187" i="4"/>
  <c r="Y187" i="4"/>
  <c r="Z187" i="4"/>
  <c r="AA187" i="4"/>
  <c r="AB187" i="4"/>
  <c r="AC187" i="4"/>
  <c r="AD187" i="4"/>
  <c r="AE187" i="4"/>
  <c r="AF187" i="4"/>
  <c r="AG187" i="4"/>
  <c r="AH187" i="4"/>
  <c r="AI187" i="4"/>
  <c r="AJ187" i="4"/>
  <c r="AK187" i="4"/>
  <c r="AL187" i="4"/>
  <c r="AM187" i="4"/>
  <c r="AN187" i="4"/>
  <c r="AO187" i="4"/>
  <c r="AP187" i="4"/>
  <c r="AQ187" i="4"/>
  <c r="AR187" i="4"/>
  <c r="AS187" i="4"/>
  <c r="AT187" i="4"/>
  <c r="AU187" i="4"/>
  <c r="AV187" i="4"/>
  <c r="AW187" i="4"/>
  <c r="AX187" i="4"/>
  <c r="AY187" i="4"/>
  <c r="AZ187" i="4"/>
  <c r="BA187" i="4"/>
  <c r="BB187" i="4"/>
  <c r="BC187" i="4"/>
  <c r="BD187" i="4"/>
  <c r="BE187" i="4"/>
  <c r="I188" i="4"/>
  <c r="J188" i="4"/>
  <c r="K188" i="4"/>
  <c r="L188" i="4"/>
  <c r="M188" i="4"/>
  <c r="N188" i="4"/>
  <c r="O188" i="4"/>
  <c r="P188" i="4"/>
  <c r="Q188" i="4"/>
  <c r="R188" i="4"/>
  <c r="S188" i="4"/>
  <c r="T188" i="4"/>
  <c r="U188" i="4"/>
  <c r="V188" i="4"/>
  <c r="W188" i="4"/>
  <c r="X188" i="4"/>
  <c r="Y188" i="4"/>
  <c r="Z188" i="4"/>
  <c r="AA188" i="4"/>
  <c r="AB188" i="4"/>
  <c r="AC188" i="4"/>
  <c r="AD188" i="4"/>
  <c r="AE188" i="4"/>
  <c r="AF188" i="4"/>
  <c r="AG188" i="4"/>
  <c r="AH188" i="4"/>
  <c r="AI188" i="4"/>
  <c r="AJ188" i="4"/>
  <c r="AK188" i="4"/>
  <c r="AL188" i="4"/>
  <c r="AM188" i="4"/>
  <c r="AN188" i="4"/>
  <c r="AO188" i="4"/>
  <c r="AP188" i="4"/>
  <c r="AQ188" i="4"/>
  <c r="AR188" i="4"/>
  <c r="AS188" i="4"/>
  <c r="AT188" i="4"/>
  <c r="AU188" i="4"/>
  <c r="AV188" i="4"/>
  <c r="AW188" i="4"/>
  <c r="AX188" i="4"/>
  <c r="AY188" i="4"/>
  <c r="AZ188" i="4"/>
  <c r="BA188" i="4"/>
  <c r="BB188" i="4"/>
  <c r="BC188" i="4"/>
  <c r="BD188" i="4"/>
  <c r="BE188" i="4"/>
  <c r="I190" i="4"/>
  <c r="J190" i="4"/>
  <c r="K190" i="4"/>
  <c r="L190" i="4"/>
  <c r="M190" i="4"/>
  <c r="N190" i="4"/>
  <c r="O190" i="4"/>
  <c r="P190" i="4"/>
  <c r="Q190" i="4"/>
  <c r="R190" i="4"/>
  <c r="S190" i="4"/>
  <c r="T190" i="4"/>
  <c r="U190" i="4"/>
  <c r="V190" i="4"/>
  <c r="W190" i="4"/>
  <c r="X190" i="4"/>
  <c r="Y190" i="4"/>
  <c r="Z190" i="4"/>
  <c r="AA190" i="4"/>
  <c r="AB190" i="4"/>
  <c r="AC190" i="4"/>
  <c r="AD190" i="4"/>
  <c r="AE190" i="4"/>
  <c r="AF190" i="4"/>
  <c r="AG190" i="4"/>
  <c r="AH190" i="4"/>
  <c r="AI190" i="4"/>
  <c r="AJ190" i="4"/>
  <c r="AK190" i="4"/>
  <c r="AL190" i="4"/>
  <c r="AM190" i="4"/>
  <c r="AN190" i="4"/>
  <c r="AO190" i="4"/>
  <c r="AP190" i="4"/>
  <c r="AQ190" i="4"/>
  <c r="AR190" i="4"/>
  <c r="AS190" i="4"/>
  <c r="AT190" i="4"/>
  <c r="AU190" i="4"/>
  <c r="AV190" i="4"/>
  <c r="AW190" i="4"/>
  <c r="AX190" i="4"/>
  <c r="AY190" i="4"/>
  <c r="AZ190" i="4"/>
  <c r="BA190" i="4"/>
  <c r="BB190" i="4"/>
  <c r="BC190" i="4"/>
  <c r="BD190" i="4"/>
  <c r="BE190" i="4"/>
  <c r="I191" i="4"/>
  <c r="J191" i="4"/>
  <c r="K191" i="4"/>
  <c r="L191" i="4"/>
  <c r="M191" i="4"/>
  <c r="N191" i="4"/>
  <c r="O191" i="4"/>
  <c r="P191" i="4"/>
  <c r="Q191" i="4"/>
  <c r="R191" i="4"/>
  <c r="S191" i="4"/>
  <c r="T191" i="4"/>
  <c r="U191" i="4"/>
  <c r="V191" i="4"/>
  <c r="W191" i="4"/>
  <c r="X191" i="4"/>
  <c r="Y191" i="4"/>
  <c r="Z191" i="4"/>
  <c r="AA191" i="4"/>
  <c r="AB191" i="4"/>
  <c r="AC191" i="4"/>
  <c r="AD191" i="4"/>
  <c r="AE191" i="4"/>
  <c r="AF191" i="4"/>
  <c r="AG191" i="4"/>
  <c r="AH191" i="4"/>
  <c r="AI191" i="4"/>
  <c r="AJ191" i="4"/>
  <c r="AK191" i="4"/>
  <c r="AL191" i="4"/>
  <c r="AM191" i="4"/>
  <c r="AN191" i="4"/>
  <c r="AO191" i="4"/>
  <c r="AP191" i="4"/>
  <c r="AQ191" i="4"/>
  <c r="AR191" i="4"/>
  <c r="AS191" i="4"/>
  <c r="AT191" i="4"/>
  <c r="AU191" i="4"/>
  <c r="AV191" i="4"/>
  <c r="AW191" i="4"/>
  <c r="AX191" i="4"/>
  <c r="AY191" i="4"/>
  <c r="AZ191" i="4"/>
  <c r="BA191" i="4"/>
  <c r="BB191" i="4"/>
  <c r="BC191" i="4"/>
  <c r="BD191" i="4"/>
  <c r="BE191" i="4"/>
  <c r="I192" i="4"/>
  <c r="J192" i="4"/>
  <c r="K192" i="4"/>
  <c r="L192" i="4"/>
  <c r="M192" i="4"/>
  <c r="N192" i="4"/>
  <c r="O192" i="4"/>
  <c r="P192" i="4"/>
  <c r="Q192" i="4"/>
  <c r="R192" i="4"/>
  <c r="S192" i="4"/>
  <c r="T192" i="4"/>
  <c r="U192" i="4"/>
  <c r="V192" i="4"/>
  <c r="W192" i="4"/>
  <c r="X192" i="4"/>
  <c r="Y192" i="4"/>
  <c r="Z192" i="4"/>
  <c r="AA192" i="4"/>
  <c r="AB192" i="4"/>
  <c r="AC192" i="4"/>
  <c r="AD192" i="4"/>
  <c r="AE192" i="4"/>
  <c r="AF192" i="4"/>
  <c r="AG192" i="4"/>
  <c r="AH192" i="4"/>
  <c r="AI192" i="4"/>
  <c r="AJ192" i="4"/>
  <c r="AK192" i="4"/>
  <c r="AL192" i="4"/>
  <c r="AM192" i="4"/>
  <c r="AN192" i="4"/>
  <c r="AO192" i="4"/>
  <c r="AP192" i="4"/>
  <c r="AQ192" i="4"/>
  <c r="AR192" i="4"/>
  <c r="AS192" i="4"/>
  <c r="AT192" i="4"/>
  <c r="AU192" i="4"/>
  <c r="AV192" i="4"/>
  <c r="AW192" i="4"/>
  <c r="AX192" i="4"/>
  <c r="AY192" i="4"/>
  <c r="AZ192" i="4"/>
  <c r="BA192" i="4"/>
  <c r="BB192" i="4"/>
  <c r="BC192" i="4"/>
  <c r="BD192" i="4"/>
  <c r="BE192" i="4"/>
  <c r="I193" i="4"/>
  <c r="J193" i="4"/>
  <c r="K193" i="4"/>
  <c r="L193" i="4"/>
  <c r="M193" i="4"/>
  <c r="N193" i="4"/>
  <c r="O193" i="4"/>
  <c r="P193" i="4"/>
  <c r="Q193" i="4"/>
  <c r="R193" i="4"/>
  <c r="S193" i="4"/>
  <c r="T193" i="4"/>
  <c r="U193" i="4"/>
  <c r="V193" i="4"/>
  <c r="W193" i="4"/>
  <c r="X193" i="4"/>
  <c r="Y193" i="4"/>
  <c r="Z193" i="4"/>
  <c r="AA193" i="4"/>
  <c r="AB193" i="4"/>
  <c r="AC193" i="4"/>
  <c r="AD193" i="4"/>
  <c r="AE193" i="4"/>
  <c r="AF193" i="4"/>
  <c r="AG193" i="4"/>
  <c r="AH193" i="4"/>
  <c r="AI193" i="4"/>
  <c r="AJ193" i="4"/>
  <c r="AK193" i="4"/>
  <c r="AL193" i="4"/>
  <c r="AM193" i="4"/>
  <c r="AN193" i="4"/>
  <c r="AO193" i="4"/>
  <c r="AP193" i="4"/>
  <c r="AQ193" i="4"/>
  <c r="AR193" i="4"/>
  <c r="AS193" i="4"/>
  <c r="AT193" i="4"/>
  <c r="AU193" i="4"/>
  <c r="AV193" i="4"/>
  <c r="AW193" i="4"/>
  <c r="AX193" i="4"/>
  <c r="AY193" i="4"/>
  <c r="AZ193" i="4"/>
  <c r="BA193" i="4"/>
  <c r="BB193" i="4"/>
  <c r="BC193" i="4"/>
  <c r="BD193" i="4"/>
  <c r="BE193" i="4"/>
  <c r="I194" i="4"/>
  <c r="J194" i="4"/>
  <c r="K194" i="4"/>
  <c r="L194" i="4"/>
  <c r="M194" i="4"/>
  <c r="N194" i="4"/>
  <c r="O194" i="4"/>
  <c r="P194" i="4"/>
  <c r="Q194" i="4"/>
  <c r="R194" i="4"/>
  <c r="S194" i="4"/>
  <c r="T194" i="4"/>
  <c r="U194" i="4"/>
  <c r="V194" i="4"/>
  <c r="W194" i="4"/>
  <c r="X194" i="4"/>
  <c r="Y194" i="4"/>
  <c r="Z194" i="4"/>
  <c r="AA194" i="4"/>
  <c r="AB194" i="4"/>
  <c r="AC194" i="4"/>
  <c r="AD194" i="4"/>
  <c r="AE194" i="4"/>
  <c r="AF194" i="4"/>
  <c r="AG194" i="4"/>
  <c r="AH194" i="4"/>
  <c r="AI194" i="4"/>
  <c r="AJ194" i="4"/>
  <c r="AK194" i="4"/>
  <c r="AL194" i="4"/>
  <c r="AM194" i="4"/>
  <c r="AN194" i="4"/>
  <c r="AO194" i="4"/>
  <c r="AP194" i="4"/>
  <c r="AQ194" i="4"/>
  <c r="AR194" i="4"/>
  <c r="AS194" i="4"/>
  <c r="AT194" i="4"/>
  <c r="AU194" i="4"/>
  <c r="AV194" i="4"/>
  <c r="AW194" i="4"/>
  <c r="AX194" i="4"/>
  <c r="AY194" i="4"/>
  <c r="AZ194" i="4"/>
  <c r="BA194" i="4"/>
  <c r="BB194" i="4"/>
  <c r="BC194" i="4"/>
  <c r="BD194" i="4"/>
  <c r="BE194" i="4"/>
  <c r="I195" i="4"/>
  <c r="J195" i="4"/>
  <c r="K195" i="4"/>
  <c r="L195" i="4"/>
  <c r="M195" i="4"/>
  <c r="N195" i="4"/>
  <c r="O195" i="4"/>
  <c r="P195" i="4"/>
  <c r="Q195" i="4"/>
  <c r="R195" i="4"/>
  <c r="S195" i="4"/>
  <c r="T195" i="4"/>
  <c r="U195" i="4"/>
  <c r="V195" i="4"/>
  <c r="W195" i="4"/>
  <c r="X195" i="4"/>
  <c r="Y195" i="4"/>
  <c r="Z195" i="4"/>
  <c r="AA195" i="4"/>
  <c r="AB195" i="4"/>
  <c r="AC195" i="4"/>
  <c r="AD195" i="4"/>
  <c r="AE195" i="4"/>
  <c r="AF195" i="4"/>
  <c r="AG195" i="4"/>
  <c r="AH195" i="4"/>
  <c r="AI195" i="4"/>
  <c r="AJ195" i="4"/>
  <c r="AK195" i="4"/>
  <c r="AL195" i="4"/>
  <c r="AM195" i="4"/>
  <c r="AN195" i="4"/>
  <c r="AO195" i="4"/>
  <c r="AP195" i="4"/>
  <c r="AQ195" i="4"/>
  <c r="AR195" i="4"/>
  <c r="AS195" i="4"/>
  <c r="AT195" i="4"/>
  <c r="AU195" i="4"/>
  <c r="AV195" i="4"/>
  <c r="AW195" i="4"/>
  <c r="AX195" i="4"/>
  <c r="AY195" i="4"/>
  <c r="AZ195" i="4"/>
  <c r="BA195" i="4"/>
  <c r="BB195" i="4"/>
  <c r="BC195" i="4"/>
  <c r="BD195" i="4"/>
  <c r="BE195" i="4"/>
  <c r="I196" i="4"/>
  <c r="J196" i="4"/>
  <c r="K196" i="4"/>
  <c r="L196" i="4"/>
  <c r="M196" i="4"/>
  <c r="N196" i="4"/>
  <c r="O196" i="4"/>
  <c r="P196" i="4"/>
  <c r="Q196" i="4"/>
  <c r="R196" i="4"/>
  <c r="S196" i="4"/>
  <c r="T196" i="4"/>
  <c r="U196" i="4"/>
  <c r="V196" i="4"/>
  <c r="W196" i="4"/>
  <c r="X196" i="4"/>
  <c r="Y196" i="4"/>
  <c r="Z196" i="4"/>
  <c r="AA196" i="4"/>
  <c r="AB196" i="4"/>
  <c r="AC196" i="4"/>
  <c r="AD196" i="4"/>
  <c r="AE196" i="4"/>
  <c r="AF196" i="4"/>
  <c r="AG196" i="4"/>
  <c r="AH196" i="4"/>
  <c r="AI196" i="4"/>
  <c r="AJ196" i="4"/>
  <c r="AK196" i="4"/>
  <c r="AL196" i="4"/>
  <c r="AM196" i="4"/>
  <c r="AN196" i="4"/>
  <c r="AO196" i="4"/>
  <c r="AP196" i="4"/>
  <c r="AQ196" i="4"/>
  <c r="AR196" i="4"/>
  <c r="AS196" i="4"/>
  <c r="AT196" i="4"/>
  <c r="AU196" i="4"/>
  <c r="AV196" i="4"/>
  <c r="AW196" i="4"/>
  <c r="AX196" i="4"/>
  <c r="AY196" i="4"/>
  <c r="AZ196" i="4"/>
  <c r="BA196" i="4"/>
  <c r="BB196" i="4"/>
  <c r="BC196" i="4"/>
  <c r="BD196" i="4"/>
  <c r="BE196" i="4"/>
  <c r="I197" i="4"/>
  <c r="J197" i="4"/>
  <c r="K197" i="4"/>
  <c r="L197" i="4"/>
  <c r="M197" i="4"/>
  <c r="N197" i="4"/>
  <c r="O197" i="4"/>
  <c r="P197" i="4"/>
  <c r="Q197" i="4"/>
  <c r="R197" i="4"/>
  <c r="S197" i="4"/>
  <c r="T197" i="4"/>
  <c r="U197" i="4"/>
  <c r="V197" i="4"/>
  <c r="W197" i="4"/>
  <c r="X197" i="4"/>
  <c r="Y197" i="4"/>
  <c r="Z197" i="4"/>
  <c r="AA197" i="4"/>
  <c r="AB197" i="4"/>
  <c r="AC197" i="4"/>
  <c r="AD197" i="4"/>
  <c r="AE197" i="4"/>
  <c r="AF197" i="4"/>
  <c r="AG197" i="4"/>
  <c r="AH197" i="4"/>
  <c r="AI197" i="4"/>
  <c r="AJ197" i="4"/>
  <c r="AK197" i="4"/>
  <c r="AL197" i="4"/>
  <c r="AM197" i="4"/>
  <c r="AN197" i="4"/>
  <c r="AO197" i="4"/>
  <c r="AP197" i="4"/>
  <c r="AQ197" i="4"/>
  <c r="AR197" i="4"/>
  <c r="AS197" i="4"/>
  <c r="AT197" i="4"/>
  <c r="AU197" i="4"/>
  <c r="AV197" i="4"/>
  <c r="AW197" i="4"/>
  <c r="AX197" i="4"/>
  <c r="AY197" i="4"/>
  <c r="AZ197" i="4"/>
  <c r="BA197" i="4"/>
  <c r="BB197" i="4"/>
  <c r="BC197" i="4"/>
  <c r="BD197" i="4"/>
  <c r="BE197" i="4"/>
  <c r="I199" i="4"/>
  <c r="J199" i="4"/>
  <c r="K199" i="4"/>
  <c r="L199" i="4"/>
  <c r="M199" i="4"/>
  <c r="N199" i="4"/>
  <c r="O199" i="4"/>
  <c r="P199" i="4"/>
  <c r="Q199" i="4"/>
  <c r="R199" i="4"/>
  <c r="S199" i="4"/>
  <c r="T199" i="4"/>
  <c r="U199" i="4"/>
  <c r="V199" i="4"/>
  <c r="W199" i="4"/>
  <c r="X199" i="4"/>
  <c r="Y199" i="4"/>
  <c r="Z199" i="4"/>
  <c r="AA199" i="4"/>
  <c r="AB199" i="4"/>
  <c r="AC199" i="4"/>
  <c r="AD199" i="4"/>
  <c r="AE199" i="4"/>
  <c r="AF199" i="4"/>
  <c r="AG199" i="4"/>
  <c r="AH199" i="4"/>
  <c r="AI199" i="4"/>
  <c r="AJ199" i="4"/>
  <c r="AK199" i="4"/>
  <c r="AL199" i="4"/>
  <c r="AM199" i="4"/>
  <c r="AN199" i="4"/>
  <c r="AO199" i="4"/>
  <c r="AP199" i="4"/>
  <c r="AQ199" i="4"/>
  <c r="AR199" i="4"/>
  <c r="AS199" i="4"/>
  <c r="AT199" i="4"/>
  <c r="AU199" i="4"/>
  <c r="AV199" i="4"/>
  <c r="AW199" i="4"/>
  <c r="AX199" i="4"/>
  <c r="AY199" i="4"/>
  <c r="AZ199" i="4"/>
  <c r="BA199" i="4"/>
  <c r="BB199" i="4"/>
  <c r="BC199" i="4"/>
  <c r="BD199" i="4"/>
  <c r="BE199" i="4"/>
  <c r="I200" i="4"/>
  <c r="J200" i="4"/>
  <c r="K200" i="4"/>
  <c r="L200" i="4"/>
  <c r="M200" i="4"/>
  <c r="N200" i="4"/>
  <c r="O200" i="4"/>
  <c r="P200" i="4"/>
  <c r="Q200" i="4"/>
  <c r="R200" i="4"/>
  <c r="S200" i="4"/>
  <c r="T200" i="4"/>
  <c r="U200" i="4"/>
  <c r="V200" i="4"/>
  <c r="W200" i="4"/>
  <c r="X200" i="4"/>
  <c r="Y200" i="4"/>
  <c r="Z200" i="4"/>
  <c r="AA200" i="4"/>
  <c r="AB200" i="4"/>
  <c r="AC200" i="4"/>
  <c r="AD200" i="4"/>
  <c r="AE200" i="4"/>
  <c r="AF200" i="4"/>
  <c r="AG200" i="4"/>
  <c r="AH200" i="4"/>
  <c r="AI200" i="4"/>
  <c r="AJ200" i="4"/>
  <c r="AK200" i="4"/>
  <c r="AL200" i="4"/>
  <c r="AM200" i="4"/>
  <c r="AN200" i="4"/>
  <c r="AO200" i="4"/>
  <c r="AP200" i="4"/>
  <c r="AQ200" i="4"/>
  <c r="AR200" i="4"/>
  <c r="AS200" i="4"/>
  <c r="AT200" i="4"/>
  <c r="AU200" i="4"/>
  <c r="AV200" i="4"/>
  <c r="AW200" i="4"/>
  <c r="AX200" i="4"/>
  <c r="AY200" i="4"/>
  <c r="AZ200" i="4"/>
  <c r="BA200" i="4"/>
  <c r="BB200" i="4"/>
  <c r="BC200" i="4"/>
  <c r="BD200" i="4"/>
  <c r="BE200" i="4"/>
  <c r="I201" i="4"/>
  <c r="J201" i="4"/>
  <c r="K201" i="4"/>
  <c r="L201" i="4"/>
  <c r="M201" i="4"/>
  <c r="N201" i="4"/>
  <c r="O201" i="4"/>
  <c r="P201" i="4"/>
  <c r="Q201" i="4"/>
  <c r="R201" i="4"/>
  <c r="S201" i="4"/>
  <c r="T201" i="4"/>
  <c r="U201" i="4"/>
  <c r="V201" i="4"/>
  <c r="W201" i="4"/>
  <c r="X201" i="4"/>
  <c r="Y201" i="4"/>
  <c r="Z201" i="4"/>
  <c r="AA201" i="4"/>
  <c r="AB201" i="4"/>
  <c r="AC201" i="4"/>
  <c r="AD201" i="4"/>
  <c r="AE201" i="4"/>
  <c r="AF201" i="4"/>
  <c r="AG201" i="4"/>
  <c r="AH201" i="4"/>
  <c r="AI201" i="4"/>
  <c r="AJ201" i="4"/>
  <c r="AK201" i="4"/>
  <c r="AL201" i="4"/>
  <c r="AM201" i="4"/>
  <c r="AN201" i="4"/>
  <c r="AO201" i="4"/>
  <c r="AP201" i="4"/>
  <c r="AQ201" i="4"/>
  <c r="AR201" i="4"/>
  <c r="AS201" i="4"/>
  <c r="AT201" i="4"/>
  <c r="AU201" i="4"/>
  <c r="AV201" i="4"/>
  <c r="AW201" i="4"/>
  <c r="AX201" i="4"/>
  <c r="AY201" i="4"/>
  <c r="AZ201" i="4"/>
  <c r="BA201" i="4"/>
  <c r="BB201" i="4"/>
  <c r="BC201" i="4"/>
  <c r="BD201" i="4"/>
  <c r="BE201" i="4"/>
  <c r="I202" i="4"/>
  <c r="J202" i="4"/>
  <c r="K202" i="4"/>
  <c r="L202" i="4"/>
  <c r="M202" i="4"/>
  <c r="N202" i="4"/>
  <c r="O202" i="4"/>
  <c r="P202" i="4"/>
  <c r="Q202" i="4"/>
  <c r="R202" i="4"/>
  <c r="S202" i="4"/>
  <c r="T202" i="4"/>
  <c r="U202" i="4"/>
  <c r="V202" i="4"/>
  <c r="W202" i="4"/>
  <c r="X202" i="4"/>
  <c r="Y202" i="4"/>
  <c r="Z202" i="4"/>
  <c r="AA202" i="4"/>
  <c r="AB202" i="4"/>
  <c r="AC202" i="4"/>
  <c r="AD202" i="4"/>
  <c r="AE202" i="4"/>
  <c r="AF202" i="4"/>
  <c r="AG202" i="4"/>
  <c r="AH202" i="4"/>
  <c r="AI202" i="4"/>
  <c r="AJ202" i="4"/>
  <c r="AK202" i="4"/>
  <c r="AL202" i="4"/>
  <c r="AM202" i="4"/>
  <c r="AN202" i="4"/>
  <c r="AO202" i="4"/>
  <c r="AP202" i="4"/>
  <c r="AQ202" i="4"/>
  <c r="AR202" i="4"/>
  <c r="AS202" i="4"/>
  <c r="AT202" i="4"/>
  <c r="AU202" i="4"/>
  <c r="AV202" i="4"/>
  <c r="AW202" i="4"/>
  <c r="AX202" i="4"/>
  <c r="AY202" i="4"/>
  <c r="AZ202" i="4"/>
  <c r="BA202" i="4"/>
  <c r="BB202" i="4"/>
  <c r="BC202" i="4"/>
  <c r="BD202" i="4"/>
  <c r="BE202" i="4"/>
  <c r="I203" i="4"/>
  <c r="J203" i="4"/>
  <c r="K203" i="4"/>
  <c r="L203" i="4"/>
  <c r="M203" i="4"/>
  <c r="N203" i="4"/>
  <c r="O203" i="4"/>
  <c r="P203" i="4"/>
  <c r="Q203" i="4"/>
  <c r="R203" i="4"/>
  <c r="S203" i="4"/>
  <c r="T203" i="4"/>
  <c r="U203" i="4"/>
  <c r="V203" i="4"/>
  <c r="W203" i="4"/>
  <c r="X203" i="4"/>
  <c r="Y203" i="4"/>
  <c r="Z203" i="4"/>
  <c r="AA203" i="4"/>
  <c r="AB203" i="4"/>
  <c r="AC203" i="4"/>
  <c r="AD203" i="4"/>
  <c r="AE203" i="4"/>
  <c r="AF203" i="4"/>
  <c r="AG203" i="4"/>
  <c r="AH203" i="4"/>
  <c r="AI203" i="4"/>
  <c r="AJ203" i="4"/>
  <c r="AK203" i="4"/>
  <c r="AL203" i="4"/>
  <c r="AM203" i="4"/>
  <c r="AN203" i="4"/>
  <c r="AO203" i="4"/>
  <c r="AP203" i="4"/>
  <c r="AQ203" i="4"/>
  <c r="AR203" i="4"/>
  <c r="AS203" i="4"/>
  <c r="AT203" i="4"/>
  <c r="AU203" i="4"/>
  <c r="AV203" i="4"/>
  <c r="AW203" i="4"/>
  <c r="AX203" i="4"/>
  <c r="AY203" i="4"/>
  <c r="AZ203" i="4"/>
  <c r="BA203" i="4"/>
  <c r="BB203" i="4"/>
  <c r="BC203" i="4"/>
  <c r="BD203" i="4"/>
  <c r="BE203" i="4"/>
  <c r="I204" i="4"/>
  <c r="J204" i="4"/>
  <c r="K204" i="4"/>
  <c r="L204" i="4"/>
  <c r="M204" i="4"/>
  <c r="N204" i="4"/>
  <c r="O204" i="4"/>
  <c r="P204" i="4"/>
  <c r="Q204" i="4"/>
  <c r="R204" i="4"/>
  <c r="S204" i="4"/>
  <c r="T204" i="4"/>
  <c r="U204" i="4"/>
  <c r="V204" i="4"/>
  <c r="W204" i="4"/>
  <c r="X204" i="4"/>
  <c r="Y204" i="4"/>
  <c r="Z204" i="4"/>
  <c r="AA204" i="4"/>
  <c r="AB204" i="4"/>
  <c r="AC204" i="4"/>
  <c r="AD204" i="4"/>
  <c r="AE204" i="4"/>
  <c r="AF204" i="4"/>
  <c r="AG204" i="4"/>
  <c r="AH204" i="4"/>
  <c r="AI204" i="4"/>
  <c r="AJ204" i="4"/>
  <c r="AK204" i="4"/>
  <c r="AL204" i="4"/>
  <c r="AM204" i="4"/>
  <c r="AN204" i="4"/>
  <c r="AO204" i="4"/>
  <c r="AP204" i="4"/>
  <c r="AQ204" i="4"/>
  <c r="AR204" i="4"/>
  <c r="AS204" i="4"/>
  <c r="AT204" i="4"/>
  <c r="AU204" i="4"/>
  <c r="AV204" i="4"/>
  <c r="AW204" i="4"/>
  <c r="AX204" i="4"/>
  <c r="AY204" i="4"/>
  <c r="AZ204" i="4"/>
  <c r="BA204" i="4"/>
  <c r="BB204" i="4"/>
  <c r="BC204" i="4"/>
  <c r="BD204" i="4"/>
  <c r="BE204" i="4"/>
  <c r="I205" i="4"/>
  <c r="J205" i="4"/>
  <c r="K205" i="4"/>
  <c r="L205" i="4"/>
  <c r="M205" i="4"/>
  <c r="N205" i="4"/>
  <c r="O205" i="4"/>
  <c r="P205" i="4"/>
  <c r="Q205" i="4"/>
  <c r="R205" i="4"/>
  <c r="S205" i="4"/>
  <c r="T205" i="4"/>
  <c r="U205" i="4"/>
  <c r="V205" i="4"/>
  <c r="W205" i="4"/>
  <c r="X205" i="4"/>
  <c r="Y205" i="4"/>
  <c r="Z205" i="4"/>
  <c r="AA205" i="4"/>
  <c r="AB205" i="4"/>
  <c r="AC205" i="4"/>
  <c r="AD205" i="4"/>
  <c r="AE205" i="4"/>
  <c r="AF205" i="4"/>
  <c r="AG205" i="4"/>
  <c r="AH205" i="4"/>
  <c r="AI205" i="4"/>
  <c r="AJ205" i="4"/>
  <c r="AK205" i="4"/>
  <c r="AL205" i="4"/>
  <c r="AM205" i="4"/>
  <c r="AN205" i="4"/>
  <c r="AO205" i="4"/>
  <c r="AP205" i="4"/>
  <c r="AQ205" i="4"/>
  <c r="AR205" i="4"/>
  <c r="AS205" i="4"/>
  <c r="AT205" i="4"/>
  <c r="AU205" i="4"/>
  <c r="AV205" i="4"/>
  <c r="AW205" i="4"/>
  <c r="AX205" i="4"/>
  <c r="AY205" i="4"/>
  <c r="AZ205" i="4"/>
  <c r="BA205" i="4"/>
  <c r="BB205" i="4"/>
  <c r="BC205" i="4"/>
  <c r="BD205" i="4"/>
  <c r="BE205" i="4"/>
  <c r="I206" i="4"/>
  <c r="J206" i="4"/>
  <c r="K206" i="4"/>
  <c r="L206" i="4"/>
  <c r="M206" i="4"/>
  <c r="N206" i="4"/>
  <c r="O206" i="4"/>
  <c r="P206" i="4"/>
  <c r="Q206" i="4"/>
  <c r="R206" i="4"/>
  <c r="S206" i="4"/>
  <c r="T206" i="4"/>
  <c r="U206" i="4"/>
  <c r="V206" i="4"/>
  <c r="W206" i="4"/>
  <c r="X206" i="4"/>
  <c r="Y206" i="4"/>
  <c r="Z206" i="4"/>
  <c r="AA206" i="4"/>
  <c r="AB206" i="4"/>
  <c r="AC206" i="4"/>
  <c r="AD206" i="4"/>
  <c r="AE206" i="4"/>
  <c r="AF206" i="4"/>
  <c r="AG206" i="4"/>
  <c r="AH206" i="4"/>
  <c r="AI206" i="4"/>
  <c r="AJ206" i="4"/>
  <c r="AK206" i="4"/>
  <c r="AL206" i="4"/>
  <c r="AM206" i="4"/>
  <c r="AN206" i="4"/>
  <c r="AO206" i="4"/>
  <c r="AP206" i="4"/>
  <c r="AQ206" i="4"/>
  <c r="AR206" i="4"/>
  <c r="AS206" i="4"/>
  <c r="AT206" i="4"/>
  <c r="AU206" i="4"/>
  <c r="AV206" i="4"/>
  <c r="AW206" i="4"/>
  <c r="AX206" i="4"/>
  <c r="AY206" i="4"/>
  <c r="AZ206" i="4"/>
  <c r="BA206" i="4"/>
  <c r="BB206" i="4"/>
  <c r="BC206" i="4"/>
  <c r="BD206" i="4"/>
  <c r="BE206" i="4"/>
  <c r="I207" i="4"/>
  <c r="J207" i="4"/>
  <c r="K207" i="4"/>
  <c r="L207" i="4"/>
  <c r="M207" i="4"/>
  <c r="N207" i="4"/>
  <c r="O207" i="4"/>
  <c r="P207" i="4"/>
  <c r="Q207" i="4"/>
  <c r="R207" i="4"/>
  <c r="S207" i="4"/>
  <c r="T207" i="4"/>
  <c r="U207" i="4"/>
  <c r="V207" i="4"/>
  <c r="W207" i="4"/>
  <c r="X207" i="4"/>
  <c r="Y207" i="4"/>
  <c r="Z207" i="4"/>
  <c r="AA207" i="4"/>
  <c r="AB207" i="4"/>
  <c r="AC207" i="4"/>
  <c r="AD207" i="4"/>
  <c r="AE207" i="4"/>
  <c r="AF207" i="4"/>
  <c r="AG207" i="4"/>
  <c r="AH207" i="4"/>
  <c r="AI207" i="4"/>
  <c r="AJ207" i="4"/>
  <c r="AK207" i="4"/>
  <c r="AL207" i="4"/>
  <c r="AM207" i="4"/>
  <c r="AN207" i="4"/>
  <c r="AO207" i="4"/>
  <c r="AP207" i="4"/>
  <c r="AQ207" i="4"/>
  <c r="AR207" i="4"/>
  <c r="AS207" i="4"/>
  <c r="AT207" i="4"/>
  <c r="AU207" i="4"/>
  <c r="AV207" i="4"/>
  <c r="AW207" i="4"/>
  <c r="AX207" i="4"/>
  <c r="AY207" i="4"/>
  <c r="AZ207" i="4"/>
  <c r="BA207" i="4"/>
  <c r="BB207" i="4"/>
  <c r="BC207" i="4"/>
  <c r="BD207" i="4"/>
  <c r="BE207" i="4"/>
  <c r="I208" i="4"/>
  <c r="J208" i="4"/>
  <c r="K208" i="4"/>
  <c r="L208" i="4"/>
  <c r="M208" i="4"/>
  <c r="N208" i="4"/>
  <c r="O208" i="4"/>
  <c r="P208" i="4"/>
  <c r="Q208" i="4"/>
  <c r="R208" i="4"/>
  <c r="S208" i="4"/>
  <c r="T208" i="4"/>
  <c r="U208" i="4"/>
  <c r="V208" i="4"/>
  <c r="W208" i="4"/>
  <c r="X208" i="4"/>
  <c r="Y208" i="4"/>
  <c r="Z208" i="4"/>
  <c r="AA208" i="4"/>
  <c r="AB208" i="4"/>
  <c r="AC208" i="4"/>
  <c r="AD208" i="4"/>
  <c r="AE208" i="4"/>
  <c r="AF208" i="4"/>
  <c r="AG208" i="4"/>
  <c r="AH208" i="4"/>
  <c r="AI208" i="4"/>
  <c r="AJ208" i="4"/>
  <c r="AK208" i="4"/>
  <c r="AL208" i="4"/>
  <c r="AM208" i="4"/>
  <c r="AN208" i="4"/>
  <c r="AO208" i="4"/>
  <c r="AP208" i="4"/>
  <c r="AQ208" i="4"/>
  <c r="AR208" i="4"/>
  <c r="AS208" i="4"/>
  <c r="AT208" i="4"/>
  <c r="AU208" i="4"/>
  <c r="AV208" i="4"/>
  <c r="AW208" i="4"/>
  <c r="AX208" i="4"/>
  <c r="AY208" i="4"/>
  <c r="AZ208" i="4"/>
  <c r="BA208" i="4"/>
  <c r="BB208" i="4"/>
  <c r="BC208" i="4"/>
  <c r="BD208" i="4"/>
  <c r="BE208" i="4"/>
  <c r="J136" i="4"/>
  <c r="K136" i="4"/>
  <c r="L136" i="4"/>
  <c r="M136" i="4"/>
  <c r="N136" i="4"/>
  <c r="O136" i="4"/>
  <c r="P136" i="4"/>
  <c r="Q136" i="4"/>
  <c r="R136" i="4"/>
  <c r="S136" i="4"/>
  <c r="T136" i="4"/>
  <c r="U136" i="4"/>
  <c r="V136" i="4"/>
  <c r="W136" i="4"/>
  <c r="X136" i="4"/>
  <c r="Y136" i="4"/>
  <c r="Z136" i="4"/>
  <c r="AA136" i="4"/>
  <c r="AB136" i="4"/>
  <c r="AC136" i="4"/>
  <c r="AD136" i="4"/>
  <c r="AE136" i="4"/>
  <c r="AF136" i="4"/>
  <c r="AG136" i="4"/>
  <c r="AH136" i="4"/>
  <c r="AI136" i="4"/>
  <c r="AJ136" i="4"/>
  <c r="AK136" i="4"/>
  <c r="AL136" i="4"/>
  <c r="AM136" i="4"/>
  <c r="AN136" i="4"/>
  <c r="AO136" i="4"/>
  <c r="AP136" i="4"/>
  <c r="AQ136" i="4"/>
  <c r="AR136" i="4"/>
  <c r="AS136" i="4"/>
  <c r="AT136" i="4"/>
  <c r="AU136" i="4"/>
  <c r="AV136" i="4"/>
  <c r="AW136" i="4"/>
  <c r="AX136" i="4"/>
  <c r="AY136" i="4"/>
  <c r="AZ136" i="4"/>
  <c r="BA136" i="4"/>
  <c r="BB136" i="4"/>
  <c r="BC136" i="4"/>
  <c r="BD136" i="4"/>
  <c r="BE136" i="4"/>
  <c r="J137" i="4"/>
  <c r="K137" i="4"/>
  <c r="L137" i="4"/>
  <c r="M137" i="4"/>
  <c r="N137" i="4"/>
  <c r="O137" i="4"/>
  <c r="P137" i="4"/>
  <c r="Q137" i="4"/>
  <c r="R137" i="4"/>
  <c r="S137" i="4"/>
  <c r="T137" i="4"/>
  <c r="U137" i="4"/>
  <c r="V137" i="4"/>
  <c r="W137" i="4"/>
  <c r="X137" i="4"/>
  <c r="Y137" i="4"/>
  <c r="Z137" i="4"/>
  <c r="AA137" i="4"/>
  <c r="AB137" i="4"/>
  <c r="AC137" i="4"/>
  <c r="AD137" i="4"/>
  <c r="AE137" i="4"/>
  <c r="AF137" i="4"/>
  <c r="AG137" i="4"/>
  <c r="AH137" i="4"/>
  <c r="AI137" i="4"/>
  <c r="AJ137" i="4"/>
  <c r="AK137" i="4"/>
  <c r="AL137" i="4"/>
  <c r="AM137" i="4"/>
  <c r="AN137" i="4"/>
  <c r="AO137" i="4"/>
  <c r="AP137" i="4"/>
  <c r="AQ137" i="4"/>
  <c r="AR137" i="4"/>
  <c r="AS137" i="4"/>
  <c r="AT137" i="4"/>
  <c r="AU137" i="4"/>
  <c r="AV137" i="4"/>
  <c r="AW137" i="4"/>
  <c r="AX137" i="4"/>
  <c r="AY137" i="4"/>
  <c r="AZ137" i="4"/>
  <c r="BA137" i="4"/>
  <c r="BB137" i="4"/>
  <c r="BC137" i="4"/>
  <c r="BD137" i="4"/>
  <c r="BE137" i="4"/>
  <c r="J138" i="4"/>
  <c r="K138" i="4"/>
  <c r="L138" i="4"/>
  <c r="M138" i="4"/>
  <c r="N138" i="4"/>
  <c r="O138" i="4"/>
  <c r="P138" i="4"/>
  <c r="Q138" i="4"/>
  <c r="R138" i="4"/>
  <c r="S138" i="4"/>
  <c r="T138" i="4"/>
  <c r="U138" i="4"/>
  <c r="V138" i="4"/>
  <c r="W138" i="4"/>
  <c r="X138" i="4"/>
  <c r="Y138" i="4"/>
  <c r="Z138" i="4"/>
  <c r="AA138" i="4"/>
  <c r="AB138" i="4"/>
  <c r="AC138" i="4"/>
  <c r="AD138" i="4"/>
  <c r="AE138" i="4"/>
  <c r="AF138" i="4"/>
  <c r="AG138" i="4"/>
  <c r="AH138" i="4"/>
  <c r="AI138" i="4"/>
  <c r="AJ138" i="4"/>
  <c r="AK138" i="4"/>
  <c r="AL138" i="4"/>
  <c r="AM138" i="4"/>
  <c r="AN138" i="4"/>
  <c r="AO138" i="4"/>
  <c r="AP138" i="4"/>
  <c r="AQ138" i="4"/>
  <c r="AR138" i="4"/>
  <c r="AS138" i="4"/>
  <c r="AT138" i="4"/>
  <c r="AU138" i="4"/>
  <c r="AV138" i="4"/>
  <c r="AW138" i="4"/>
  <c r="AX138" i="4"/>
  <c r="AY138" i="4"/>
  <c r="AZ138" i="4"/>
  <c r="BA138" i="4"/>
  <c r="BB138" i="4"/>
  <c r="BC138" i="4"/>
  <c r="BD138" i="4"/>
  <c r="BE138" i="4"/>
  <c r="J139" i="4"/>
  <c r="K139" i="4"/>
  <c r="L139" i="4"/>
  <c r="M139" i="4"/>
  <c r="N139" i="4"/>
  <c r="O139" i="4"/>
  <c r="P139" i="4"/>
  <c r="Q139" i="4"/>
  <c r="R139" i="4"/>
  <c r="S139" i="4"/>
  <c r="T139" i="4"/>
  <c r="U139" i="4"/>
  <c r="V139" i="4"/>
  <c r="W139" i="4"/>
  <c r="X139" i="4"/>
  <c r="Y139" i="4"/>
  <c r="Z139" i="4"/>
  <c r="AA139" i="4"/>
  <c r="AB139" i="4"/>
  <c r="AC139" i="4"/>
  <c r="AD139" i="4"/>
  <c r="AE139" i="4"/>
  <c r="AF139" i="4"/>
  <c r="AG139" i="4"/>
  <c r="AH139" i="4"/>
  <c r="AI139" i="4"/>
  <c r="AJ139" i="4"/>
  <c r="AK139" i="4"/>
  <c r="AL139" i="4"/>
  <c r="AM139" i="4"/>
  <c r="AN139" i="4"/>
  <c r="AO139" i="4"/>
  <c r="AP139" i="4"/>
  <c r="AQ139" i="4"/>
  <c r="AR139" i="4"/>
  <c r="AS139" i="4"/>
  <c r="AT139" i="4"/>
  <c r="AU139" i="4"/>
  <c r="AV139" i="4"/>
  <c r="AW139" i="4"/>
  <c r="AX139" i="4"/>
  <c r="AY139" i="4"/>
  <c r="AZ139" i="4"/>
  <c r="BA139" i="4"/>
  <c r="BB139" i="4"/>
  <c r="BC139" i="4"/>
  <c r="BD139" i="4"/>
  <c r="BE139" i="4"/>
  <c r="J140" i="4"/>
  <c r="K140" i="4"/>
  <c r="L140" i="4"/>
  <c r="M140" i="4"/>
  <c r="N140" i="4"/>
  <c r="O140" i="4"/>
  <c r="P140" i="4"/>
  <c r="Q140" i="4"/>
  <c r="R140" i="4"/>
  <c r="S140" i="4"/>
  <c r="T140" i="4"/>
  <c r="U140" i="4"/>
  <c r="V140" i="4"/>
  <c r="W140" i="4"/>
  <c r="X140" i="4"/>
  <c r="Y140" i="4"/>
  <c r="Z140" i="4"/>
  <c r="AA140" i="4"/>
  <c r="AB140" i="4"/>
  <c r="AC140" i="4"/>
  <c r="AD140" i="4"/>
  <c r="AE140" i="4"/>
  <c r="AF140" i="4"/>
  <c r="AG140" i="4"/>
  <c r="AH140" i="4"/>
  <c r="AI140" i="4"/>
  <c r="AJ140" i="4"/>
  <c r="AK140" i="4"/>
  <c r="AL140" i="4"/>
  <c r="AM140" i="4"/>
  <c r="AN140" i="4"/>
  <c r="AO140" i="4"/>
  <c r="AP140" i="4"/>
  <c r="AQ140" i="4"/>
  <c r="AR140" i="4"/>
  <c r="AS140" i="4"/>
  <c r="AT140" i="4"/>
  <c r="AU140" i="4"/>
  <c r="AV140" i="4"/>
  <c r="AW140" i="4"/>
  <c r="AX140" i="4"/>
  <c r="AY140" i="4"/>
  <c r="AZ140" i="4"/>
  <c r="BA140" i="4"/>
  <c r="BB140" i="4"/>
  <c r="BC140" i="4"/>
  <c r="BD140" i="4"/>
  <c r="BE140" i="4"/>
  <c r="J141" i="4"/>
  <c r="K141" i="4"/>
  <c r="L141" i="4"/>
  <c r="M141" i="4"/>
  <c r="N141" i="4"/>
  <c r="O141" i="4"/>
  <c r="P141" i="4"/>
  <c r="Q141" i="4"/>
  <c r="R141" i="4"/>
  <c r="S141" i="4"/>
  <c r="T141" i="4"/>
  <c r="U141" i="4"/>
  <c r="V141" i="4"/>
  <c r="W141" i="4"/>
  <c r="X141" i="4"/>
  <c r="Y141" i="4"/>
  <c r="Z141" i="4"/>
  <c r="AA141" i="4"/>
  <c r="AB141" i="4"/>
  <c r="AC141" i="4"/>
  <c r="AD141" i="4"/>
  <c r="AE141" i="4"/>
  <c r="AF141" i="4"/>
  <c r="AG141" i="4"/>
  <c r="AH141" i="4"/>
  <c r="AI141" i="4"/>
  <c r="AJ141" i="4"/>
  <c r="AK141" i="4"/>
  <c r="AL141" i="4"/>
  <c r="AM141" i="4"/>
  <c r="AN141" i="4"/>
  <c r="AO141" i="4"/>
  <c r="AP141" i="4"/>
  <c r="AQ141" i="4"/>
  <c r="AR141" i="4"/>
  <c r="AS141" i="4"/>
  <c r="AT141" i="4"/>
  <c r="AU141" i="4"/>
  <c r="AV141" i="4"/>
  <c r="AW141" i="4"/>
  <c r="AX141" i="4"/>
  <c r="AY141" i="4"/>
  <c r="AZ141" i="4"/>
  <c r="BA141" i="4"/>
  <c r="BB141" i="4"/>
  <c r="BC141" i="4"/>
  <c r="BD141" i="4"/>
  <c r="BE141" i="4"/>
  <c r="J142" i="4"/>
  <c r="K142" i="4"/>
  <c r="L142" i="4"/>
  <c r="M142" i="4"/>
  <c r="N142" i="4"/>
  <c r="O142" i="4"/>
  <c r="P142" i="4"/>
  <c r="Q142" i="4"/>
  <c r="R142" i="4"/>
  <c r="S142" i="4"/>
  <c r="T142" i="4"/>
  <c r="U142" i="4"/>
  <c r="V142" i="4"/>
  <c r="W142" i="4"/>
  <c r="X142" i="4"/>
  <c r="Y142" i="4"/>
  <c r="Z142" i="4"/>
  <c r="AA142" i="4"/>
  <c r="AB142" i="4"/>
  <c r="AC142" i="4"/>
  <c r="AD142" i="4"/>
  <c r="AE142" i="4"/>
  <c r="AF142" i="4"/>
  <c r="AG142" i="4"/>
  <c r="AH142" i="4"/>
  <c r="AI142" i="4"/>
  <c r="AJ142" i="4"/>
  <c r="AK142" i="4"/>
  <c r="AL142" i="4"/>
  <c r="AM142" i="4"/>
  <c r="AN142" i="4"/>
  <c r="AO142" i="4"/>
  <c r="AP142" i="4"/>
  <c r="AQ142" i="4"/>
  <c r="AR142" i="4"/>
  <c r="AS142" i="4"/>
  <c r="AT142" i="4"/>
  <c r="AU142" i="4"/>
  <c r="AV142" i="4"/>
  <c r="AW142" i="4"/>
  <c r="AX142" i="4"/>
  <c r="AY142" i="4"/>
  <c r="AZ142" i="4"/>
  <c r="BA142" i="4"/>
  <c r="BB142" i="4"/>
  <c r="BC142" i="4"/>
  <c r="BD142" i="4"/>
  <c r="BE142" i="4"/>
  <c r="J143" i="4"/>
  <c r="K143" i="4"/>
  <c r="L143" i="4"/>
  <c r="M143" i="4"/>
  <c r="N143" i="4"/>
  <c r="O143" i="4"/>
  <c r="P143" i="4"/>
  <c r="Q143" i="4"/>
  <c r="R143" i="4"/>
  <c r="S143" i="4"/>
  <c r="T143" i="4"/>
  <c r="U143" i="4"/>
  <c r="V143" i="4"/>
  <c r="W143" i="4"/>
  <c r="X143" i="4"/>
  <c r="Y143" i="4"/>
  <c r="Z143" i="4"/>
  <c r="AA143" i="4"/>
  <c r="AB143" i="4"/>
  <c r="AC143" i="4"/>
  <c r="AD143" i="4"/>
  <c r="AE143" i="4"/>
  <c r="AF143" i="4"/>
  <c r="AG143" i="4"/>
  <c r="AH143" i="4"/>
  <c r="AI143" i="4"/>
  <c r="AJ143" i="4"/>
  <c r="AK143" i="4"/>
  <c r="AL143" i="4"/>
  <c r="AM143" i="4"/>
  <c r="AN143" i="4"/>
  <c r="AO143" i="4"/>
  <c r="AP143" i="4"/>
  <c r="AQ143" i="4"/>
  <c r="AR143" i="4"/>
  <c r="AS143" i="4"/>
  <c r="AT143" i="4"/>
  <c r="AU143" i="4"/>
  <c r="AV143" i="4"/>
  <c r="AW143" i="4"/>
  <c r="AX143" i="4"/>
  <c r="AY143" i="4"/>
  <c r="AZ143" i="4"/>
  <c r="BA143" i="4"/>
  <c r="BB143" i="4"/>
  <c r="BC143" i="4"/>
  <c r="BD143" i="4"/>
  <c r="BE143" i="4"/>
  <c r="J144" i="4"/>
  <c r="K144" i="4"/>
  <c r="L144" i="4"/>
  <c r="M144" i="4"/>
  <c r="N144" i="4"/>
  <c r="O144" i="4"/>
  <c r="P144" i="4"/>
  <c r="Q144" i="4"/>
  <c r="R144" i="4"/>
  <c r="S144" i="4"/>
  <c r="T144" i="4"/>
  <c r="U144" i="4"/>
  <c r="V144" i="4"/>
  <c r="W144" i="4"/>
  <c r="X144" i="4"/>
  <c r="Y144" i="4"/>
  <c r="Z144" i="4"/>
  <c r="AA144" i="4"/>
  <c r="AB144" i="4"/>
  <c r="AC144" i="4"/>
  <c r="AD144" i="4"/>
  <c r="AE144" i="4"/>
  <c r="AF144" i="4"/>
  <c r="AG144" i="4"/>
  <c r="AH144" i="4"/>
  <c r="AI144" i="4"/>
  <c r="AJ144" i="4"/>
  <c r="AK144" i="4"/>
  <c r="AL144" i="4"/>
  <c r="AM144" i="4"/>
  <c r="AN144" i="4"/>
  <c r="AO144" i="4"/>
  <c r="AP144" i="4"/>
  <c r="AQ144" i="4"/>
  <c r="AR144" i="4"/>
  <c r="AS144" i="4"/>
  <c r="AT144" i="4"/>
  <c r="AU144" i="4"/>
  <c r="AV144" i="4"/>
  <c r="AW144" i="4"/>
  <c r="AX144" i="4"/>
  <c r="AY144" i="4"/>
  <c r="AZ144" i="4"/>
  <c r="BA144" i="4"/>
  <c r="BB144" i="4"/>
  <c r="BC144" i="4"/>
  <c r="BD144" i="4"/>
  <c r="BE144" i="4"/>
  <c r="J145" i="4"/>
  <c r="K145" i="4"/>
  <c r="L145" i="4"/>
  <c r="M145" i="4"/>
  <c r="N145" i="4"/>
  <c r="O145" i="4"/>
  <c r="P145" i="4"/>
  <c r="Q145" i="4"/>
  <c r="R145" i="4"/>
  <c r="S145" i="4"/>
  <c r="T145" i="4"/>
  <c r="U145" i="4"/>
  <c r="V145" i="4"/>
  <c r="W145" i="4"/>
  <c r="X145" i="4"/>
  <c r="Y145" i="4"/>
  <c r="Z145" i="4"/>
  <c r="AA145" i="4"/>
  <c r="AB145" i="4"/>
  <c r="AC145" i="4"/>
  <c r="AD145" i="4"/>
  <c r="AE145" i="4"/>
  <c r="AF145" i="4"/>
  <c r="AG145" i="4"/>
  <c r="AH145" i="4"/>
  <c r="AI145" i="4"/>
  <c r="AJ145" i="4"/>
  <c r="AK145" i="4"/>
  <c r="AL145" i="4"/>
  <c r="AM145" i="4"/>
  <c r="AN145" i="4"/>
  <c r="AO145" i="4"/>
  <c r="AP145" i="4"/>
  <c r="AQ145" i="4"/>
  <c r="AR145" i="4"/>
  <c r="AS145" i="4"/>
  <c r="AT145" i="4"/>
  <c r="AU145" i="4"/>
  <c r="AV145" i="4"/>
  <c r="AW145" i="4"/>
  <c r="AX145" i="4"/>
  <c r="AY145" i="4"/>
  <c r="AZ145" i="4"/>
  <c r="BA145" i="4"/>
  <c r="BB145" i="4"/>
  <c r="BC145" i="4"/>
  <c r="BD145" i="4"/>
  <c r="BE145" i="4"/>
  <c r="J147" i="4"/>
  <c r="K147" i="4"/>
  <c r="L147" i="4"/>
  <c r="M147" i="4"/>
  <c r="N147" i="4"/>
  <c r="O147" i="4"/>
  <c r="P147" i="4"/>
  <c r="Q147" i="4"/>
  <c r="R147" i="4"/>
  <c r="S147" i="4"/>
  <c r="T147" i="4"/>
  <c r="U147" i="4"/>
  <c r="V147" i="4"/>
  <c r="W147" i="4"/>
  <c r="X147" i="4"/>
  <c r="Y147" i="4"/>
  <c r="Z147" i="4"/>
  <c r="AA147" i="4"/>
  <c r="AB147" i="4"/>
  <c r="AC147" i="4"/>
  <c r="AD147" i="4"/>
  <c r="AE147" i="4"/>
  <c r="AF147" i="4"/>
  <c r="AG147" i="4"/>
  <c r="AH147" i="4"/>
  <c r="AI147" i="4"/>
  <c r="AJ147" i="4"/>
  <c r="AK147" i="4"/>
  <c r="AL147" i="4"/>
  <c r="AM147" i="4"/>
  <c r="AN147" i="4"/>
  <c r="AO147" i="4"/>
  <c r="AP147" i="4"/>
  <c r="AQ147" i="4"/>
  <c r="AR147" i="4"/>
  <c r="AS147" i="4"/>
  <c r="AT147" i="4"/>
  <c r="AU147" i="4"/>
  <c r="AV147" i="4"/>
  <c r="AW147" i="4"/>
  <c r="AX147" i="4"/>
  <c r="AY147" i="4"/>
  <c r="AZ147" i="4"/>
  <c r="BA147" i="4"/>
  <c r="BB147" i="4"/>
  <c r="BC147" i="4"/>
  <c r="BD147" i="4"/>
  <c r="BE147" i="4"/>
  <c r="J148" i="4"/>
  <c r="K148" i="4"/>
  <c r="L148" i="4"/>
  <c r="M148" i="4"/>
  <c r="N148" i="4"/>
  <c r="O148" i="4"/>
  <c r="P148" i="4"/>
  <c r="Q148" i="4"/>
  <c r="R148" i="4"/>
  <c r="S148" i="4"/>
  <c r="T148" i="4"/>
  <c r="U148" i="4"/>
  <c r="V148" i="4"/>
  <c r="W148" i="4"/>
  <c r="X148" i="4"/>
  <c r="Y148" i="4"/>
  <c r="Z148" i="4"/>
  <c r="AA148" i="4"/>
  <c r="AB148" i="4"/>
  <c r="AC148" i="4"/>
  <c r="AD148" i="4"/>
  <c r="AE148" i="4"/>
  <c r="AF148" i="4"/>
  <c r="AG148" i="4"/>
  <c r="AH148" i="4"/>
  <c r="AI148" i="4"/>
  <c r="AJ148" i="4"/>
  <c r="AK148" i="4"/>
  <c r="AL148" i="4"/>
  <c r="AM148" i="4"/>
  <c r="AN148" i="4"/>
  <c r="AO148" i="4"/>
  <c r="AP148" i="4"/>
  <c r="AQ148" i="4"/>
  <c r="AR148" i="4"/>
  <c r="AS148" i="4"/>
  <c r="AT148" i="4"/>
  <c r="AU148" i="4"/>
  <c r="AV148" i="4"/>
  <c r="AW148" i="4"/>
  <c r="AX148" i="4"/>
  <c r="AY148" i="4"/>
  <c r="AZ148" i="4"/>
  <c r="BA148" i="4"/>
  <c r="BB148" i="4"/>
  <c r="BC148" i="4"/>
  <c r="BD148" i="4"/>
  <c r="BE148" i="4"/>
  <c r="J149" i="4"/>
  <c r="K149" i="4"/>
  <c r="L149" i="4"/>
  <c r="M149" i="4"/>
  <c r="N149" i="4"/>
  <c r="O149" i="4"/>
  <c r="P149" i="4"/>
  <c r="Q149" i="4"/>
  <c r="R149" i="4"/>
  <c r="S149" i="4"/>
  <c r="T149" i="4"/>
  <c r="U149" i="4"/>
  <c r="V149" i="4"/>
  <c r="W149" i="4"/>
  <c r="X149" i="4"/>
  <c r="Y149" i="4"/>
  <c r="Z149" i="4"/>
  <c r="AA149" i="4"/>
  <c r="AB149" i="4"/>
  <c r="AC149" i="4"/>
  <c r="AD149" i="4"/>
  <c r="AE149" i="4"/>
  <c r="AF149" i="4"/>
  <c r="AG149" i="4"/>
  <c r="AH149" i="4"/>
  <c r="AI149" i="4"/>
  <c r="AJ149" i="4"/>
  <c r="AK149" i="4"/>
  <c r="AL149" i="4"/>
  <c r="AM149" i="4"/>
  <c r="AN149" i="4"/>
  <c r="AO149" i="4"/>
  <c r="AP149" i="4"/>
  <c r="AQ149" i="4"/>
  <c r="AR149" i="4"/>
  <c r="AS149" i="4"/>
  <c r="AT149" i="4"/>
  <c r="AU149" i="4"/>
  <c r="AV149" i="4"/>
  <c r="AW149" i="4"/>
  <c r="AX149" i="4"/>
  <c r="AY149" i="4"/>
  <c r="AZ149" i="4"/>
  <c r="BA149" i="4"/>
  <c r="BB149" i="4"/>
  <c r="BC149" i="4"/>
  <c r="BD149" i="4"/>
  <c r="BE149" i="4"/>
  <c r="J150" i="4"/>
  <c r="K150" i="4"/>
  <c r="L150" i="4"/>
  <c r="M150" i="4"/>
  <c r="N150" i="4"/>
  <c r="O150" i="4"/>
  <c r="P150" i="4"/>
  <c r="Q150" i="4"/>
  <c r="R150" i="4"/>
  <c r="S150" i="4"/>
  <c r="T150" i="4"/>
  <c r="U150" i="4"/>
  <c r="V150" i="4"/>
  <c r="W150" i="4"/>
  <c r="X150" i="4"/>
  <c r="Y150" i="4"/>
  <c r="Z150" i="4"/>
  <c r="AA150" i="4"/>
  <c r="AB150" i="4"/>
  <c r="AC150" i="4"/>
  <c r="AD150" i="4"/>
  <c r="AE150" i="4"/>
  <c r="AF150" i="4"/>
  <c r="AG150" i="4"/>
  <c r="AH150" i="4"/>
  <c r="AI150" i="4"/>
  <c r="AJ150" i="4"/>
  <c r="AK150" i="4"/>
  <c r="AL150" i="4"/>
  <c r="AM150" i="4"/>
  <c r="AN150" i="4"/>
  <c r="AO150" i="4"/>
  <c r="AP150" i="4"/>
  <c r="AQ150" i="4"/>
  <c r="AR150" i="4"/>
  <c r="AS150" i="4"/>
  <c r="AT150" i="4"/>
  <c r="AU150" i="4"/>
  <c r="AV150" i="4"/>
  <c r="AW150" i="4"/>
  <c r="AX150" i="4"/>
  <c r="AY150" i="4"/>
  <c r="AZ150" i="4"/>
  <c r="BA150" i="4"/>
  <c r="BB150" i="4"/>
  <c r="BC150" i="4"/>
  <c r="BD150" i="4"/>
  <c r="BE150" i="4"/>
  <c r="J152" i="4"/>
  <c r="K152" i="4"/>
  <c r="L152" i="4"/>
  <c r="M152" i="4"/>
  <c r="N152" i="4"/>
  <c r="O152" i="4"/>
  <c r="P152" i="4"/>
  <c r="Q152" i="4"/>
  <c r="R152" i="4"/>
  <c r="S152" i="4"/>
  <c r="T152" i="4"/>
  <c r="U152" i="4"/>
  <c r="V152" i="4"/>
  <c r="W152" i="4"/>
  <c r="X152" i="4"/>
  <c r="Y152" i="4"/>
  <c r="Z152" i="4"/>
  <c r="AA152" i="4"/>
  <c r="AB152" i="4"/>
  <c r="AC152" i="4"/>
  <c r="AD152" i="4"/>
  <c r="AE152" i="4"/>
  <c r="AF152" i="4"/>
  <c r="AG152" i="4"/>
  <c r="AH152" i="4"/>
  <c r="AI152" i="4"/>
  <c r="AJ152" i="4"/>
  <c r="AK152" i="4"/>
  <c r="AL152" i="4"/>
  <c r="AM152" i="4"/>
  <c r="AN152" i="4"/>
  <c r="AO152" i="4"/>
  <c r="AP152" i="4"/>
  <c r="AQ152" i="4"/>
  <c r="AR152" i="4"/>
  <c r="AS152" i="4"/>
  <c r="AT152" i="4"/>
  <c r="AU152" i="4"/>
  <c r="AV152" i="4"/>
  <c r="AW152" i="4"/>
  <c r="AX152" i="4"/>
  <c r="AY152" i="4"/>
  <c r="AZ152" i="4"/>
  <c r="BA152" i="4"/>
  <c r="BB152" i="4"/>
  <c r="BC152" i="4"/>
  <c r="BD152" i="4"/>
  <c r="BE152" i="4"/>
  <c r="J153" i="4"/>
  <c r="K153" i="4"/>
  <c r="L153" i="4"/>
  <c r="M153" i="4"/>
  <c r="N153" i="4"/>
  <c r="O153" i="4"/>
  <c r="P153" i="4"/>
  <c r="Q153" i="4"/>
  <c r="R153" i="4"/>
  <c r="S153" i="4"/>
  <c r="T153" i="4"/>
  <c r="U153" i="4"/>
  <c r="V153" i="4"/>
  <c r="W153" i="4"/>
  <c r="X153" i="4"/>
  <c r="Y153" i="4"/>
  <c r="Z153" i="4"/>
  <c r="AA153" i="4"/>
  <c r="AB153" i="4"/>
  <c r="AC153" i="4"/>
  <c r="AD153" i="4"/>
  <c r="AE153" i="4"/>
  <c r="AF153" i="4"/>
  <c r="AG153" i="4"/>
  <c r="AH153" i="4"/>
  <c r="AI153" i="4"/>
  <c r="AJ153" i="4"/>
  <c r="AK153" i="4"/>
  <c r="AL153" i="4"/>
  <c r="AM153" i="4"/>
  <c r="AN153" i="4"/>
  <c r="AO153" i="4"/>
  <c r="AP153" i="4"/>
  <c r="AQ153" i="4"/>
  <c r="AR153" i="4"/>
  <c r="AS153" i="4"/>
  <c r="AT153" i="4"/>
  <c r="AU153" i="4"/>
  <c r="AV153" i="4"/>
  <c r="AW153" i="4"/>
  <c r="AX153" i="4"/>
  <c r="AY153" i="4"/>
  <c r="AZ153" i="4"/>
  <c r="BA153" i="4"/>
  <c r="BB153" i="4"/>
  <c r="BC153" i="4"/>
  <c r="BD153" i="4"/>
  <c r="BE153" i="4"/>
  <c r="J154" i="4"/>
  <c r="K154" i="4"/>
  <c r="L154" i="4"/>
  <c r="M154" i="4"/>
  <c r="N154" i="4"/>
  <c r="O154" i="4"/>
  <c r="P154" i="4"/>
  <c r="Q154" i="4"/>
  <c r="R154" i="4"/>
  <c r="S154" i="4"/>
  <c r="T154" i="4"/>
  <c r="U154" i="4"/>
  <c r="V154" i="4"/>
  <c r="W154" i="4"/>
  <c r="X154" i="4"/>
  <c r="Y154" i="4"/>
  <c r="Z154" i="4"/>
  <c r="AA154" i="4"/>
  <c r="AB154" i="4"/>
  <c r="AC154" i="4"/>
  <c r="AD154" i="4"/>
  <c r="AE154" i="4"/>
  <c r="AF154" i="4"/>
  <c r="AG154" i="4"/>
  <c r="AH154" i="4"/>
  <c r="AI154" i="4"/>
  <c r="AJ154" i="4"/>
  <c r="AK154" i="4"/>
  <c r="AL154" i="4"/>
  <c r="AM154" i="4"/>
  <c r="AN154" i="4"/>
  <c r="AO154" i="4"/>
  <c r="AP154" i="4"/>
  <c r="AQ154" i="4"/>
  <c r="AR154" i="4"/>
  <c r="AS154" i="4"/>
  <c r="AT154" i="4"/>
  <c r="AU154" i="4"/>
  <c r="AV154" i="4"/>
  <c r="AW154" i="4"/>
  <c r="AX154" i="4"/>
  <c r="AY154" i="4"/>
  <c r="AZ154" i="4"/>
  <c r="BA154" i="4"/>
  <c r="BB154" i="4"/>
  <c r="BC154" i="4"/>
  <c r="BD154" i="4"/>
  <c r="BE154" i="4"/>
  <c r="J155" i="4"/>
  <c r="K155" i="4"/>
  <c r="L155" i="4"/>
  <c r="M155" i="4"/>
  <c r="N155" i="4"/>
  <c r="O155" i="4"/>
  <c r="P155" i="4"/>
  <c r="Q155" i="4"/>
  <c r="R155" i="4"/>
  <c r="S155" i="4"/>
  <c r="T155" i="4"/>
  <c r="U155" i="4"/>
  <c r="V155" i="4"/>
  <c r="W155" i="4"/>
  <c r="X155" i="4"/>
  <c r="Y155" i="4"/>
  <c r="Z155" i="4"/>
  <c r="AA155" i="4"/>
  <c r="AB155" i="4"/>
  <c r="AC155" i="4"/>
  <c r="AD155" i="4"/>
  <c r="AE155" i="4"/>
  <c r="AF155" i="4"/>
  <c r="AG155" i="4"/>
  <c r="AH155" i="4"/>
  <c r="AI155" i="4"/>
  <c r="AJ155" i="4"/>
  <c r="AK155" i="4"/>
  <c r="AL155" i="4"/>
  <c r="AM155" i="4"/>
  <c r="AN155" i="4"/>
  <c r="AO155" i="4"/>
  <c r="AP155" i="4"/>
  <c r="AQ155" i="4"/>
  <c r="AR155" i="4"/>
  <c r="AS155" i="4"/>
  <c r="AT155" i="4"/>
  <c r="AU155" i="4"/>
  <c r="AV155" i="4"/>
  <c r="AW155" i="4"/>
  <c r="AX155" i="4"/>
  <c r="AY155" i="4"/>
  <c r="AZ155" i="4"/>
  <c r="BA155" i="4"/>
  <c r="BB155" i="4"/>
  <c r="BC155" i="4"/>
  <c r="BD155" i="4"/>
  <c r="BE155" i="4"/>
  <c r="J156" i="4"/>
  <c r="K156" i="4"/>
  <c r="L156" i="4"/>
  <c r="M156" i="4"/>
  <c r="N156" i="4"/>
  <c r="O156" i="4"/>
  <c r="P156" i="4"/>
  <c r="Q156" i="4"/>
  <c r="R156" i="4"/>
  <c r="S156" i="4"/>
  <c r="T156" i="4"/>
  <c r="U156" i="4"/>
  <c r="V156" i="4"/>
  <c r="W156" i="4"/>
  <c r="X156" i="4"/>
  <c r="Y156" i="4"/>
  <c r="Z156" i="4"/>
  <c r="AA156" i="4"/>
  <c r="AB156" i="4"/>
  <c r="AC156" i="4"/>
  <c r="AD156" i="4"/>
  <c r="AE156" i="4"/>
  <c r="AF156" i="4"/>
  <c r="AG156" i="4"/>
  <c r="AH156" i="4"/>
  <c r="AI156" i="4"/>
  <c r="AJ156" i="4"/>
  <c r="AK156" i="4"/>
  <c r="AL156" i="4"/>
  <c r="AM156" i="4"/>
  <c r="AN156" i="4"/>
  <c r="AO156" i="4"/>
  <c r="AP156" i="4"/>
  <c r="AQ156" i="4"/>
  <c r="AR156" i="4"/>
  <c r="AS156" i="4"/>
  <c r="AT156" i="4"/>
  <c r="AU156" i="4"/>
  <c r="AV156" i="4"/>
  <c r="AW156" i="4"/>
  <c r="AX156" i="4"/>
  <c r="AY156" i="4"/>
  <c r="AZ156" i="4"/>
  <c r="BA156" i="4"/>
  <c r="BB156" i="4"/>
  <c r="BC156" i="4"/>
  <c r="BD156" i="4"/>
  <c r="BE156" i="4"/>
  <c r="J157" i="4"/>
  <c r="K157" i="4"/>
  <c r="L157" i="4"/>
  <c r="M157" i="4"/>
  <c r="N157" i="4"/>
  <c r="O157" i="4"/>
  <c r="P157" i="4"/>
  <c r="Q157" i="4"/>
  <c r="R157" i="4"/>
  <c r="S157" i="4"/>
  <c r="T157" i="4"/>
  <c r="U157" i="4"/>
  <c r="V157" i="4"/>
  <c r="W157" i="4"/>
  <c r="X157" i="4"/>
  <c r="Y157" i="4"/>
  <c r="Z157" i="4"/>
  <c r="AA157" i="4"/>
  <c r="AB157" i="4"/>
  <c r="AC157" i="4"/>
  <c r="AD157" i="4"/>
  <c r="AE157" i="4"/>
  <c r="AF157" i="4"/>
  <c r="AG157" i="4"/>
  <c r="AH157" i="4"/>
  <c r="AI157" i="4"/>
  <c r="AJ157" i="4"/>
  <c r="AK157" i="4"/>
  <c r="AL157" i="4"/>
  <c r="AM157" i="4"/>
  <c r="AN157" i="4"/>
  <c r="AO157" i="4"/>
  <c r="AP157" i="4"/>
  <c r="AQ157" i="4"/>
  <c r="AR157" i="4"/>
  <c r="AS157" i="4"/>
  <c r="AT157" i="4"/>
  <c r="AU157" i="4"/>
  <c r="AV157" i="4"/>
  <c r="AW157" i="4"/>
  <c r="AX157" i="4"/>
  <c r="AY157" i="4"/>
  <c r="AZ157" i="4"/>
  <c r="BA157" i="4"/>
  <c r="BB157" i="4"/>
  <c r="BC157" i="4"/>
  <c r="BD157" i="4"/>
  <c r="BE157" i="4"/>
  <c r="J158" i="4"/>
  <c r="K158" i="4"/>
  <c r="L158" i="4"/>
  <c r="M158" i="4"/>
  <c r="N158" i="4"/>
  <c r="O158" i="4"/>
  <c r="P158" i="4"/>
  <c r="Q158" i="4"/>
  <c r="R158" i="4"/>
  <c r="S158" i="4"/>
  <c r="T158" i="4"/>
  <c r="U158" i="4"/>
  <c r="V158" i="4"/>
  <c r="W158" i="4"/>
  <c r="X158" i="4"/>
  <c r="Y158" i="4"/>
  <c r="Z158" i="4"/>
  <c r="AA158" i="4"/>
  <c r="AB158" i="4"/>
  <c r="AC158" i="4"/>
  <c r="AD158" i="4"/>
  <c r="AE158" i="4"/>
  <c r="AF158" i="4"/>
  <c r="AG158" i="4"/>
  <c r="AH158" i="4"/>
  <c r="AI158" i="4"/>
  <c r="AJ158" i="4"/>
  <c r="AK158" i="4"/>
  <c r="AL158" i="4"/>
  <c r="AM158" i="4"/>
  <c r="AN158" i="4"/>
  <c r="AO158" i="4"/>
  <c r="AP158" i="4"/>
  <c r="AQ158" i="4"/>
  <c r="AR158" i="4"/>
  <c r="AS158" i="4"/>
  <c r="AT158" i="4"/>
  <c r="AU158" i="4"/>
  <c r="AV158" i="4"/>
  <c r="AW158" i="4"/>
  <c r="AX158" i="4"/>
  <c r="AY158" i="4"/>
  <c r="AZ158" i="4"/>
  <c r="BA158" i="4"/>
  <c r="BB158" i="4"/>
  <c r="BC158" i="4"/>
  <c r="BD158" i="4"/>
  <c r="BE158" i="4"/>
  <c r="J159" i="4"/>
  <c r="K159" i="4"/>
  <c r="L159" i="4"/>
  <c r="M159" i="4"/>
  <c r="N159" i="4"/>
  <c r="O159" i="4"/>
  <c r="P159" i="4"/>
  <c r="Q159" i="4"/>
  <c r="R159" i="4"/>
  <c r="S159" i="4"/>
  <c r="T159" i="4"/>
  <c r="U159" i="4"/>
  <c r="V159" i="4"/>
  <c r="W159" i="4"/>
  <c r="X159" i="4"/>
  <c r="Y159" i="4"/>
  <c r="Z159" i="4"/>
  <c r="AA159" i="4"/>
  <c r="AB159" i="4"/>
  <c r="AC159" i="4"/>
  <c r="AD159" i="4"/>
  <c r="AE159" i="4"/>
  <c r="AF159" i="4"/>
  <c r="AG159" i="4"/>
  <c r="AH159" i="4"/>
  <c r="AI159" i="4"/>
  <c r="AJ159" i="4"/>
  <c r="AK159" i="4"/>
  <c r="AL159" i="4"/>
  <c r="AM159" i="4"/>
  <c r="AN159" i="4"/>
  <c r="AO159" i="4"/>
  <c r="AP159" i="4"/>
  <c r="AQ159" i="4"/>
  <c r="AR159" i="4"/>
  <c r="AS159" i="4"/>
  <c r="AT159" i="4"/>
  <c r="AU159" i="4"/>
  <c r="AV159" i="4"/>
  <c r="AW159" i="4"/>
  <c r="AX159" i="4"/>
  <c r="AY159" i="4"/>
  <c r="AZ159" i="4"/>
  <c r="BA159" i="4"/>
  <c r="BB159" i="4"/>
  <c r="BC159" i="4"/>
  <c r="BD159" i="4"/>
  <c r="BE159" i="4"/>
  <c r="J161" i="4"/>
  <c r="K161" i="4"/>
  <c r="L161" i="4"/>
  <c r="M161" i="4"/>
  <c r="N161" i="4"/>
  <c r="O161" i="4"/>
  <c r="P161" i="4"/>
  <c r="Q161" i="4"/>
  <c r="R161" i="4"/>
  <c r="S161" i="4"/>
  <c r="T161" i="4"/>
  <c r="U161" i="4"/>
  <c r="V161" i="4"/>
  <c r="W161" i="4"/>
  <c r="X161" i="4"/>
  <c r="Y161" i="4"/>
  <c r="Z161" i="4"/>
  <c r="AA161" i="4"/>
  <c r="AB161" i="4"/>
  <c r="AC161" i="4"/>
  <c r="AD161" i="4"/>
  <c r="AE161" i="4"/>
  <c r="AF161" i="4"/>
  <c r="AG161" i="4"/>
  <c r="AH161" i="4"/>
  <c r="AI161" i="4"/>
  <c r="AJ161" i="4"/>
  <c r="AK161" i="4"/>
  <c r="AL161" i="4"/>
  <c r="AM161" i="4"/>
  <c r="AN161" i="4"/>
  <c r="AO161" i="4"/>
  <c r="AP161" i="4"/>
  <c r="AQ161" i="4"/>
  <c r="AR161" i="4"/>
  <c r="AS161" i="4"/>
  <c r="AT161" i="4"/>
  <c r="AU161" i="4"/>
  <c r="AV161" i="4"/>
  <c r="AW161" i="4"/>
  <c r="AX161" i="4"/>
  <c r="AY161" i="4"/>
  <c r="AZ161" i="4"/>
  <c r="BA161" i="4"/>
  <c r="BB161" i="4"/>
  <c r="BC161" i="4"/>
  <c r="BD161" i="4"/>
  <c r="BE161" i="4"/>
  <c r="J162" i="4"/>
  <c r="K162" i="4"/>
  <c r="L162" i="4"/>
  <c r="M162" i="4"/>
  <c r="N162" i="4"/>
  <c r="O162" i="4"/>
  <c r="P162" i="4"/>
  <c r="Q162" i="4"/>
  <c r="R162" i="4"/>
  <c r="S162" i="4"/>
  <c r="T162" i="4"/>
  <c r="U162" i="4"/>
  <c r="V162" i="4"/>
  <c r="W162" i="4"/>
  <c r="X162" i="4"/>
  <c r="Y162" i="4"/>
  <c r="Z162" i="4"/>
  <c r="AA162" i="4"/>
  <c r="AB162" i="4"/>
  <c r="AC162" i="4"/>
  <c r="AD162" i="4"/>
  <c r="AE162" i="4"/>
  <c r="AF162" i="4"/>
  <c r="AG162" i="4"/>
  <c r="AH162" i="4"/>
  <c r="AI162" i="4"/>
  <c r="AJ162" i="4"/>
  <c r="AK162" i="4"/>
  <c r="AL162" i="4"/>
  <c r="AM162" i="4"/>
  <c r="AN162" i="4"/>
  <c r="AO162" i="4"/>
  <c r="AP162" i="4"/>
  <c r="AQ162" i="4"/>
  <c r="AR162" i="4"/>
  <c r="AS162" i="4"/>
  <c r="AT162" i="4"/>
  <c r="AU162" i="4"/>
  <c r="AV162" i="4"/>
  <c r="AW162" i="4"/>
  <c r="AX162" i="4"/>
  <c r="AY162" i="4"/>
  <c r="AZ162" i="4"/>
  <c r="BA162" i="4"/>
  <c r="BB162" i="4"/>
  <c r="BC162" i="4"/>
  <c r="BD162" i="4"/>
  <c r="BE162" i="4"/>
  <c r="J163" i="4"/>
  <c r="K163" i="4"/>
  <c r="L163" i="4"/>
  <c r="M163" i="4"/>
  <c r="N163" i="4"/>
  <c r="O163" i="4"/>
  <c r="P163" i="4"/>
  <c r="Q163" i="4"/>
  <c r="R163" i="4"/>
  <c r="S163" i="4"/>
  <c r="T163" i="4"/>
  <c r="U163" i="4"/>
  <c r="V163" i="4"/>
  <c r="W163" i="4"/>
  <c r="X163" i="4"/>
  <c r="Y163" i="4"/>
  <c r="Z163" i="4"/>
  <c r="AA163" i="4"/>
  <c r="AB163" i="4"/>
  <c r="AC163" i="4"/>
  <c r="AD163" i="4"/>
  <c r="AE163" i="4"/>
  <c r="AF163" i="4"/>
  <c r="AG163" i="4"/>
  <c r="AH163" i="4"/>
  <c r="AI163" i="4"/>
  <c r="AJ163" i="4"/>
  <c r="AK163" i="4"/>
  <c r="AL163" i="4"/>
  <c r="AM163" i="4"/>
  <c r="AN163" i="4"/>
  <c r="AO163" i="4"/>
  <c r="AP163" i="4"/>
  <c r="AQ163" i="4"/>
  <c r="AR163" i="4"/>
  <c r="AS163" i="4"/>
  <c r="AT163" i="4"/>
  <c r="AU163" i="4"/>
  <c r="AV163" i="4"/>
  <c r="AW163" i="4"/>
  <c r="AX163" i="4"/>
  <c r="AY163" i="4"/>
  <c r="AZ163" i="4"/>
  <c r="BA163" i="4"/>
  <c r="BB163" i="4"/>
  <c r="BC163" i="4"/>
  <c r="BD163" i="4"/>
  <c r="BE163" i="4"/>
  <c r="J164" i="4"/>
  <c r="K164" i="4"/>
  <c r="L164" i="4"/>
  <c r="M164" i="4"/>
  <c r="N164" i="4"/>
  <c r="O164" i="4"/>
  <c r="P164" i="4"/>
  <c r="Q164" i="4"/>
  <c r="R164" i="4"/>
  <c r="S164" i="4"/>
  <c r="T164" i="4"/>
  <c r="U164" i="4"/>
  <c r="V164" i="4"/>
  <c r="W164" i="4"/>
  <c r="X164" i="4"/>
  <c r="Y164" i="4"/>
  <c r="Z164" i="4"/>
  <c r="AA164" i="4"/>
  <c r="AB164" i="4"/>
  <c r="AC164" i="4"/>
  <c r="AD164" i="4"/>
  <c r="AE164" i="4"/>
  <c r="AF164" i="4"/>
  <c r="AG164" i="4"/>
  <c r="AH164" i="4"/>
  <c r="AI164" i="4"/>
  <c r="AJ164" i="4"/>
  <c r="AK164" i="4"/>
  <c r="AL164" i="4"/>
  <c r="AM164" i="4"/>
  <c r="AN164" i="4"/>
  <c r="AO164" i="4"/>
  <c r="AP164" i="4"/>
  <c r="AQ164" i="4"/>
  <c r="AR164" i="4"/>
  <c r="AS164" i="4"/>
  <c r="AT164" i="4"/>
  <c r="AU164" i="4"/>
  <c r="AV164" i="4"/>
  <c r="AW164" i="4"/>
  <c r="AX164" i="4"/>
  <c r="AY164" i="4"/>
  <c r="AZ164" i="4"/>
  <c r="BA164" i="4"/>
  <c r="BB164" i="4"/>
  <c r="BC164" i="4"/>
  <c r="BD164" i="4"/>
  <c r="BE164" i="4"/>
  <c r="J165" i="4"/>
  <c r="K165" i="4"/>
  <c r="L165" i="4"/>
  <c r="M165" i="4"/>
  <c r="N165" i="4"/>
  <c r="O165" i="4"/>
  <c r="P165" i="4"/>
  <c r="Q165" i="4"/>
  <c r="R165" i="4"/>
  <c r="S165" i="4"/>
  <c r="T165" i="4"/>
  <c r="U165" i="4"/>
  <c r="V165" i="4"/>
  <c r="W165" i="4"/>
  <c r="X165" i="4"/>
  <c r="Y165" i="4"/>
  <c r="Z165" i="4"/>
  <c r="AA165" i="4"/>
  <c r="AB165" i="4"/>
  <c r="AC165" i="4"/>
  <c r="AD165" i="4"/>
  <c r="AE165" i="4"/>
  <c r="AF165" i="4"/>
  <c r="AG165" i="4"/>
  <c r="AH165" i="4"/>
  <c r="AI165" i="4"/>
  <c r="AJ165" i="4"/>
  <c r="AK165" i="4"/>
  <c r="AL165" i="4"/>
  <c r="AM165" i="4"/>
  <c r="AN165" i="4"/>
  <c r="AO165" i="4"/>
  <c r="AP165" i="4"/>
  <c r="AQ165" i="4"/>
  <c r="AR165" i="4"/>
  <c r="AS165" i="4"/>
  <c r="AT165" i="4"/>
  <c r="AU165" i="4"/>
  <c r="AV165" i="4"/>
  <c r="AW165" i="4"/>
  <c r="AX165" i="4"/>
  <c r="AY165" i="4"/>
  <c r="AZ165" i="4"/>
  <c r="BA165" i="4"/>
  <c r="BB165" i="4"/>
  <c r="BC165" i="4"/>
  <c r="BD165" i="4"/>
  <c r="BE165" i="4"/>
  <c r="J166" i="4"/>
  <c r="K166" i="4"/>
  <c r="L166" i="4"/>
  <c r="M166" i="4"/>
  <c r="N166" i="4"/>
  <c r="O166" i="4"/>
  <c r="P166" i="4"/>
  <c r="Q166" i="4"/>
  <c r="R166" i="4"/>
  <c r="S166" i="4"/>
  <c r="T166" i="4"/>
  <c r="U166" i="4"/>
  <c r="V166" i="4"/>
  <c r="W166" i="4"/>
  <c r="X166" i="4"/>
  <c r="Y166" i="4"/>
  <c r="Z166" i="4"/>
  <c r="AA166" i="4"/>
  <c r="AB166" i="4"/>
  <c r="AC166" i="4"/>
  <c r="AD166" i="4"/>
  <c r="AE166" i="4"/>
  <c r="AF166" i="4"/>
  <c r="AG166" i="4"/>
  <c r="AH166" i="4"/>
  <c r="AI166" i="4"/>
  <c r="AJ166" i="4"/>
  <c r="AK166" i="4"/>
  <c r="AL166" i="4"/>
  <c r="AM166" i="4"/>
  <c r="AN166" i="4"/>
  <c r="AO166" i="4"/>
  <c r="AP166" i="4"/>
  <c r="AQ166" i="4"/>
  <c r="AR166" i="4"/>
  <c r="AS166" i="4"/>
  <c r="AT166" i="4"/>
  <c r="AU166" i="4"/>
  <c r="AV166" i="4"/>
  <c r="AW166" i="4"/>
  <c r="AX166" i="4"/>
  <c r="AY166" i="4"/>
  <c r="AZ166" i="4"/>
  <c r="BA166" i="4"/>
  <c r="BB166" i="4"/>
  <c r="BC166" i="4"/>
  <c r="BD166" i="4"/>
  <c r="BE166" i="4"/>
  <c r="J168" i="4"/>
  <c r="K168" i="4"/>
  <c r="L168" i="4"/>
  <c r="M168" i="4"/>
  <c r="N168" i="4"/>
  <c r="O168" i="4"/>
  <c r="P168" i="4"/>
  <c r="Q168" i="4"/>
  <c r="R168" i="4"/>
  <c r="S168" i="4"/>
  <c r="T168" i="4"/>
  <c r="U168" i="4"/>
  <c r="V168" i="4"/>
  <c r="W168" i="4"/>
  <c r="X168" i="4"/>
  <c r="Y168" i="4"/>
  <c r="Z168" i="4"/>
  <c r="AA168" i="4"/>
  <c r="AB168" i="4"/>
  <c r="AC168" i="4"/>
  <c r="AD168" i="4"/>
  <c r="AE168" i="4"/>
  <c r="AF168" i="4"/>
  <c r="AG168" i="4"/>
  <c r="AH168" i="4"/>
  <c r="AI168" i="4"/>
  <c r="AJ168" i="4"/>
  <c r="AK168" i="4"/>
  <c r="AL168" i="4"/>
  <c r="AM168" i="4"/>
  <c r="AN168" i="4"/>
  <c r="AO168" i="4"/>
  <c r="AP168" i="4"/>
  <c r="AQ168" i="4"/>
  <c r="AR168" i="4"/>
  <c r="AS168" i="4"/>
  <c r="AT168" i="4"/>
  <c r="AU168" i="4"/>
  <c r="AV168" i="4"/>
  <c r="AW168" i="4"/>
  <c r="AX168" i="4"/>
  <c r="AY168" i="4"/>
  <c r="AZ168" i="4"/>
  <c r="BA168" i="4"/>
  <c r="BB168" i="4"/>
  <c r="BC168" i="4"/>
  <c r="BD168" i="4"/>
  <c r="BE168" i="4"/>
  <c r="J169" i="4"/>
  <c r="K169" i="4"/>
  <c r="L169" i="4"/>
  <c r="M169" i="4"/>
  <c r="N169" i="4"/>
  <c r="O169" i="4"/>
  <c r="P169" i="4"/>
  <c r="Q169" i="4"/>
  <c r="R169" i="4"/>
  <c r="S169" i="4"/>
  <c r="T169" i="4"/>
  <c r="U169" i="4"/>
  <c r="V169" i="4"/>
  <c r="W169" i="4"/>
  <c r="X169" i="4"/>
  <c r="Y169" i="4"/>
  <c r="Z169" i="4"/>
  <c r="AA169" i="4"/>
  <c r="AB169" i="4"/>
  <c r="AC169" i="4"/>
  <c r="AD169" i="4"/>
  <c r="AE169" i="4"/>
  <c r="AF169" i="4"/>
  <c r="AG169" i="4"/>
  <c r="AH169" i="4"/>
  <c r="AI169" i="4"/>
  <c r="AJ169" i="4"/>
  <c r="AK169" i="4"/>
  <c r="AL169" i="4"/>
  <c r="AM169" i="4"/>
  <c r="AN169" i="4"/>
  <c r="AO169" i="4"/>
  <c r="AP169" i="4"/>
  <c r="AQ169" i="4"/>
  <c r="AR169" i="4"/>
  <c r="AS169" i="4"/>
  <c r="AT169" i="4"/>
  <c r="AU169" i="4"/>
  <c r="AV169" i="4"/>
  <c r="AW169" i="4"/>
  <c r="AX169" i="4"/>
  <c r="AY169" i="4"/>
  <c r="AZ169" i="4"/>
  <c r="BA169" i="4"/>
  <c r="BB169" i="4"/>
  <c r="BC169" i="4"/>
  <c r="BD169" i="4"/>
  <c r="BE169" i="4"/>
  <c r="J170" i="4"/>
  <c r="K170" i="4"/>
  <c r="L170" i="4"/>
  <c r="M170" i="4"/>
  <c r="N170" i="4"/>
  <c r="O170" i="4"/>
  <c r="P170" i="4"/>
  <c r="Q170" i="4"/>
  <c r="R170" i="4"/>
  <c r="S170" i="4"/>
  <c r="T170" i="4"/>
  <c r="U170" i="4"/>
  <c r="V170" i="4"/>
  <c r="W170" i="4"/>
  <c r="X170" i="4"/>
  <c r="Y170" i="4"/>
  <c r="Z170" i="4"/>
  <c r="AA170" i="4"/>
  <c r="AB170" i="4"/>
  <c r="AC170" i="4"/>
  <c r="AD170" i="4"/>
  <c r="AE170" i="4"/>
  <c r="AF170" i="4"/>
  <c r="AG170" i="4"/>
  <c r="AH170" i="4"/>
  <c r="AI170" i="4"/>
  <c r="AJ170" i="4"/>
  <c r="AK170" i="4"/>
  <c r="AL170" i="4"/>
  <c r="AM170" i="4"/>
  <c r="AN170" i="4"/>
  <c r="AO170" i="4"/>
  <c r="AP170" i="4"/>
  <c r="AQ170" i="4"/>
  <c r="AR170" i="4"/>
  <c r="AS170" i="4"/>
  <c r="AT170" i="4"/>
  <c r="AU170" i="4"/>
  <c r="AV170" i="4"/>
  <c r="AW170" i="4"/>
  <c r="AX170" i="4"/>
  <c r="AY170" i="4"/>
  <c r="AZ170" i="4"/>
  <c r="BA170" i="4"/>
  <c r="BB170" i="4"/>
  <c r="BC170" i="4"/>
  <c r="BD170" i="4"/>
  <c r="BE170" i="4"/>
  <c r="J171" i="4"/>
  <c r="J127" i="9" s="1"/>
  <c r="K171" i="4"/>
  <c r="K127" i="9" s="1"/>
  <c r="L171" i="4"/>
  <c r="L127" i="9" s="1"/>
  <c r="M171" i="4"/>
  <c r="M127" i="9" s="1"/>
  <c r="N171" i="4"/>
  <c r="N127" i="9" s="1"/>
  <c r="O171" i="4"/>
  <c r="O127" i="9" s="1"/>
  <c r="P171" i="4"/>
  <c r="P127" i="9" s="1"/>
  <c r="Q171" i="4"/>
  <c r="Q127" i="9" s="1"/>
  <c r="R171" i="4"/>
  <c r="R127" i="9" s="1"/>
  <c r="S171" i="4"/>
  <c r="S127" i="9" s="1"/>
  <c r="T171" i="4"/>
  <c r="T127" i="9" s="1"/>
  <c r="U171" i="4"/>
  <c r="U127" i="9" s="1"/>
  <c r="V171" i="4"/>
  <c r="V127" i="9" s="1"/>
  <c r="W171" i="4"/>
  <c r="W127" i="9" s="1"/>
  <c r="X171" i="4"/>
  <c r="X127" i="9" s="1"/>
  <c r="Y171" i="4"/>
  <c r="Y127" i="9" s="1"/>
  <c r="Z171" i="4"/>
  <c r="Z127" i="9" s="1"/>
  <c r="AA171" i="4"/>
  <c r="AA127" i="9" s="1"/>
  <c r="AB171" i="4"/>
  <c r="AB127" i="9" s="1"/>
  <c r="AC171" i="4"/>
  <c r="AC127" i="9" s="1"/>
  <c r="AD171" i="4"/>
  <c r="AD127" i="9" s="1"/>
  <c r="AE171" i="4"/>
  <c r="AE127" i="9" s="1"/>
  <c r="AF171" i="4"/>
  <c r="AF127" i="9" s="1"/>
  <c r="AG171" i="4"/>
  <c r="AG127" i="9" s="1"/>
  <c r="AH171" i="4"/>
  <c r="AH127" i="9" s="1"/>
  <c r="AI171" i="4"/>
  <c r="AI127" i="9" s="1"/>
  <c r="AJ171" i="4"/>
  <c r="AJ127" i="9" s="1"/>
  <c r="AK171" i="4"/>
  <c r="AK127" i="9" s="1"/>
  <c r="AL171" i="4"/>
  <c r="AL127" i="9" s="1"/>
  <c r="AM171" i="4"/>
  <c r="AM127" i="9" s="1"/>
  <c r="AN171" i="4"/>
  <c r="AN127" i="9" s="1"/>
  <c r="AO171" i="4"/>
  <c r="AO127" i="9" s="1"/>
  <c r="AP171" i="4"/>
  <c r="AP127" i="9" s="1"/>
  <c r="AQ171" i="4"/>
  <c r="AQ127" i="9" s="1"/>
  <c r="AR171" i="4"/>
  <c r="AR127" i="9" s="1"/>
  <c r="AS171" i="4"/>
  <c r="AS127" i="9" s="1"/>
  <c r="AT171" i="4"/>
  <c r="AT127" i="9" s="1"/>
  <c r="AU171" i="4"/>
  <c r="AU127" i="9" s="1"/>
  <c r="AV171" i="4"/>
  <c r="AV127" i="9" s="1"/>
  <c r="AW171" i="4"/>
  <c r="AW127" i="9" s="1"/>
  <c r="AX171" i="4"/>
  <c r="AX127" i="9" s="1"/>
  <c r="AY171" i="4"/>
  <c r="AY127" i="9" s="1"/>
  <c r="AZ171" i="4"/>
  <c r="AZ127" i="9" s="1"/>
  <c r="BA171" i="4"/>
  <c r="BA127" i="9" s="1"/>
  <c r="BB171" i="4"/>
  <c r="BB127" i="9" s="1"/>
  <c r="BC171" i="4"/>
  <c r="BC127" i="9" s="1"/>
  <c r="BD171" i="4"/>
  <c r="BD127" i="9" s="1"/>
  <c r="BE171" i="4"/>
  <c r="BE127" i="9" s="1"/>
  <c r="J172" i="4"/>
  <c r="J128" i="9" s="1"/>
  <c r="K172" i="4"/>
  <c r="K128" i="9" s="1"/>
  <c r="L172" i="4"/>
  <c r="L128" i="9" s="1"/>
  <c r="M172" i="4"/>
  <c r="M128" i="9" s="1"/>
  <c r="N172" i="4"/>
  <c r="N128" i="9" s="1"/>
  <c r="O172" i="4"/>
  <c r="O128" i="9" s="1"/>
  <c r="P172" i="4"/>
  <c r="P128" i="9" s="1"/>
  <c r="Q172" i="4"/>
  <c r="Q128" i="9" s="1"/>
  <c r="R172" i="4"/>
  <c r="R128" i="9" s="1"/>
  <c r="S172" i="4"/>
  <c r="S128" i="9" s="1"/>
  <c r="T172" i="4"/>
  <c r="T128" i="9" s="1"/>
  <c r="U172" i="4"/>
  <c r="U128" i="9" s="1"/>
  <c r="V172" i="4"/>
  <c r="V128" i="9" s="1"/>
  <c r="W172" i="4"/>
  <c r="W128" i="9" s="1"/>
  <c r="X172" i="4"/>
  <c r="X128" i="9" s="1"/>
  <c r="Y172" i="4"/>
  <c r="Y128" i="9" s="1"/>
  <c r="Z172" i="4"/>
  <c r="Z128" i="9" s="1"/>
  <c r="AA172" i="4"/>
  <c r="AA128" i="9" s="1"/>
  <c r="AB172" i="4"/>
  <c r="AB128" i="9" s="1"/>
  <c r="AC172" i="4"/>
  <c r="AC128" i="9" s="1"/>
  <c r="AD172" i="4"/>
  <c r="AD128" i="9" s="1"/>
  <c r="AE172" i="4"/>
  <c r="AE128" i="9" s="1"/>
  <c r="AF172" i="4"/>
  <c r="AF128" i="9" s="1"/>
  <c r="AG172" i="4"/>
  <c r="AG128" i="9" s="1"/>
  <c r="AH172" i="4"/>
  <c r="AH128" i="9" s="1"/>
  <c r="AI172" i="4"/>
  <c r="AI128" i="9" s="1"/>
  <c r="AJ172" i="4"/>
  <c r="AJ128" i="9" s="1"/>
  <c r="AK172" i="4"/>
  <c r="AK128" i="9" s="1"/>
  <c r="AL172" i="4"/>
  <c r="AL128" i="9" s="1"/>
  <c r="AM172" i="4"/>
  <c r="AM128" i="9" s="1"/>
  <c r="AN172" i="4"/>
  <c r="AN128" i="9" s="1"/>
  <c r="AO172" i="4"/>
  <c r="AO128" i="9" s="1"/>
  <c r="AP172" i="4"/>
  <c r="AP128" i="9" s="1"/>
  <c r="AQ172" i="4"/>
  <c r="AQ128" i="9" s="1"/>
  <c r="AR172" i="4"/>
  <c r="AR128" i="9" s="1"/>
  <c r="AS172" i="4"/>
  <c r="AS128" i="9" s="1"/>
  <c r="AT172" i="4"/>
  <c r="AT128" i="9" s="1"/>
  <c r="AU172" i="4"/>
  <c r="AU128" i="9" s="1"/>
  <c r="AV172" i="4"/>
  <c r="AV128" i="9" s="1"/>
  <c r="AW172" i="4"/>
  <c r="AW128" i="9" s="1"/>
  <c r="AX172" i="4"/>
  <c r="AX128" i="9" s="1"/>
  <c r="AY172" i="4"/>
  <c r="AY128" i="9" s="1"/>
  <c r="AZ172" i="4"/>
  <c r="AZ128" i="9" s="1"/>
  <c r="BA172" i="4"/>
  <c r="BA128" i="9" s="1"/>
  <c r="BB172" i="4"/>
  <c r="BB128" i="9" s="1"/>
  <c r="BC172" i="4"/>
  <c r="BC128" i="9" s="1"/>
  <c r="BD172" i="4"/>
  <c r="BD128" i="9" s="1"/>
  <c r="BE172" i="4"/>
  <c r="BE128" i="9" s="1"/>
  <c r="H208" i="4"/>
  <c r="H207" i="4"/>
  <c r="H206" i="4"/>
  <c r="H205" i="4"/>
  <c r="H204" i="4"/>
  <c r="H203" i="4"/>
  <c r="H202" i="4"/>
  <c r="H201" i="4"/>
  <c r="H200" i="4"/>
  <c r="H199" i="4"/>
  <c r="H197" i="4"/>
  <c r="H196" i="4"/>
  <c r="H195" i="4"/>
  <c r="H194" i="4"/>
  <c r="H193" i="4"/>
  <c r="H192" i="4"/>
  <c r="H191" i="4"/>
  <c r="H190" i="4"/>
  <c r="H188" i="4"/>
  <c r="H187" i="4"/>
  <c r="H186" i="4"/>
  <c r="H185" i="4"/>
  <c r="H183" i="4"/>
  <c r="H182" i="4"/>
  <c r="H181" i="4"/>
  <c r="H180" i="4"/>
  <c r="H179" i="4"/>
  <c r="H178" i="4"/>
  <c r="H176" i="4"/>
  <c r="H175" i="4"/>
  <c r="H174" i="4"/>
  <c r="I152" i="4"/>
  <c r="I153" i="4"/>
  <c r="I154" i="4"/>
  <c r="I155" i="4"/>
  <c r="I156" i="4"/>
  <c r="I157" i="4"/>
  <c r="I158" i="4"/>
  <c r="I159" i="4"/>
  <c r="I161" i="4"/>
  <c r="I162" i="4"/>
  <c r="I163" i="4"/>
  <c r="I164" i="4"/>
  <c r="I165" i="4"/>
  <c r="I166" i="4"/>
  <c r="I168" i="4"/>
  <c r="I169" i="4"/>
  <c r="I170" i="4"/>
  <c r="I171" i="4"/>
  <c r="I127" i="9" s="1"/>
  <c r="I172" i="4"/>
  <c r="I128" i="9" s="1"/>
  <c r="I150" i="4"/>
  <c r="I149" i="4"/>
  <c r="I148" i="4"/>
  <c r="I147" i="4"/>
  <c r="I145" i="4"/>
  <c r="I144" i="4"/>
  <c r="I143" i="4"/>
  <c r="I142" i="4"/>
  <c r="I141" i="4"/>
  <c r="I140" i="4"/>
  <c r="I139" i="4"/>
  <c r="I138" i="4"/>
  <c r="I137" i="4"/>
  <c r="I136" i="4"/>
  <c r="BE121" i="4"/>
  <c r="BE49" i="9" s="1"/>
  <c r="BD121" i="4"/>
  <c r="BD49" i="9" s="1"/>
  <c r="BC121" i="4"/>
  <c r="BC49" i="9" s="1"/>
  <c r="BB121" i="4"/>
  <c r="BB49" i="9" s="1"/>
  <c r="BA121" i="4"/>
  <c r="BA49" i="9" s="1"/>
  <c r="AZ121" i="4"/>
  <c r="AZ49" i="9" s="1"/>
  <c r="AY121" i="4"/>
  <c r="AY49" i="9" s="1"/>
  <c r="AX121" i="4"/>
  <c r="AX49" i="9" s="1"/>
  <c r="AW121" i="4"/>
  <c r="AW49" i="9" s="1"/>
  <c r="AV121" i="4"/>
  <c r="AV49" i="9" s="1"/>
  <c r="AU121" i="4"/>
  <c r="AU49" i="9" s="1"/>
  <c r="AT121" i="4"/>
  <c r="AT49" i="9" s="1"/>
  <c r="AS121" i="4"/>
  <c r="AS49" i="9" s="1"/>
  <c r="AR121" i="4"/>
  <c r="AR49" i="9" s="1"/>
  <c r="AQ121" i="4"/>
  <c r="AQ49" i="9" s="1"/>
  <c r="AP121" i="4"/>
  <c r="AP49" i="9" s="1"/>
  <c r="AO121" i="4"/>
  <c r="AO49" i="9" s="1"/>
  <c r="AN121" i="4"/>
  <c r="AN49" i="9" s="1"/>
  <c r="AM121" i="4"/>
  <c r="AM49" i="9" s="1"/>
  <c r="AL121" i="4"/>
  <c r="AL49" i="9" s="1"/>
  <c r="AK121" i="4"/>
  <c r="AK49" i="9" s="1"/>
  <c r="AJ121" i="4"/>
  <c r="AJ49" i="9" s="1"/>
  <c r="AI121" i="4"/>
  <c r="AI49" i="9" s="1"/>
  <c r="AH121" i="4"/>
  <c r="AH49" i="9" s="1"/>
  <c r="AG121" i="4"/>
  <c r="AG49" i="9" s="1"/>
  <c r="AF121" i="4"/>
  <c r="AF49" i="9" s="1"/>
  <c r="AE121" i="4"/>
  <c r="AE49" i="9" s="1"/>
  <c r="AD121" i="4"/>
  <c r="AD49" i="9" s="1"/>
  <c r="AC121" i="4"/>
  <c r="AC49" i="9" s="1"/>
  <c r="AB121" i="4"/>
  <c r="AB49" i="9" s="1"/>
  <c r="AA121" i="4"/>
  <c r="AA49" i="9" s="1"/>
  <c r="Z121" i="4"/>
  <c r="Z49" i="9" s="1"/>
  <c r="Y121" i="4"/>
  <c r="Y49" i="9" s="1"/>
  <c r="X121" i="4"/>
  <c r="X49" i="9" s="1"/>
  <c r="W121" i="4"/>
  <c r="W49" i="9" s="1"/>
  <c r="V121" i="4"/>
  <c r="V49" i="9" s="1"/>
  <c r="U121" i="4"/>
  <c r="U49" i="9" s="1"/>
  <c r="T121" i="4"/>
  <c r="T49" i="9" s="1"/>
  <c r="S121" i="4"/>
  <c r="S49" i="9" s="1"/>
  <c r="R121" i="4"/>
  <c r="R49" i="9" s="1"/>
  <c r="Q121" i="4"/>
  <c r="Q49" i="9" s="1"/>
  <c r="P121" i="4"/>
  <c r="P49" i="9" s="1"/>
  <c r="O121" i="4"/>
  <c r="O49" i="9" s="1"/>
  <c r="N121" i="4"/>
  <c r="N49" i="9" s="1"/>
  <c r="M121" i="4"/>
  <c r="M49" i="9" s="1"/>
  <c r="L121" i="4"/>
  <c r="L49" i="9" s="1"/>
  <c r="K121" i="4"/>
  <c r="K49" i="9" s="1"/>
  <c r="J121" i="4"/>
  <c r="J49" i="9" s="1"/>
  <c r="I121" i="4"/>
  <c r="I49" i="9" s="1"/>
  <c r="H121" i="4"/>
  <c r="H49" i="9" s="1"/>
  <c r="G121" i="4"/>
  <c r="G49" i="9" s="1"/>
  <c r="BE117" i="4"/>
  <c r="BE48" i="9" s="1"/>
  <c r="BD117" i="4"/>
  <c r="BD48" i="9" s="1"/>
  <c r="BC117" i="4"/>
  <c r="BC48" i="9" s="1"/>
  <c r="BB117" i="4"/>
  <c r="BB48" i="9" s="1"/>
  <c r="BA117" i="4"/>
  <c r="BA48" i="9" s="1"/>
  <c r="AZ117" i="4"/>
  <c r="AZ48" i="9" s="1"/>
  <c r="AY117" i="4"/>
  <c r="AY48" i="9" s="1"/>
  <c r="AX117" i="4"/>
  <c r="AX48" i="9" s="1"/>
  <c r="AW117" i="4"/>
  <c r="AW48" i="9" s="1"/>
  <c r="AV117" i="4"/>
  <c r="AV48" i="9" s="1"/>
  <c r="AU117" i="4"/>
  <c r="AU48" i="9" s="1"/>
  <c r="AT117" i="4"/>
  <c r="AT48" i="9" s="1"/>
  <c r="AS117" i="4"/>
  <c r="AS48" i="9" s="1"/>
  <c r="AR117" i="4"/>
  <c r="AR48" i="9" s="1"/>
  <c r="AQ117" i="4"/>
  <c r="AQ48" i="9" s="1"/>
  <c r="AP117" i="4"/>
  <c r="AP48" i="9" s="1"/>
  <c r="AO117" i="4"/>
  <c r="AO48" i="9" s="1"/>
  <c r="AN117" i="4"/>
  <c r="AN48" i="9" s="1"/>
  <c r="AM117" i="4"/>
  <c r="AM48" i="9" s="1"/>
  <c r="AL117" i="4"/>
  <c r="AL48" i="9" s="1"/>
  <c r="AK117" i="4"/>
  <c r="AK48" i="9" s="1"/>
  <c r="AJ117" i="4"/>
  <c r="AJ48" i="9" s="1"/>
  <c r="AI117" i="4"/>
  <c r="AI48" i="9" s="1"/>
  <c r="AH117" i="4"/>
  <c r="AH48" i="9" s="1"/>
  <c r="AG117" i="4"/>
  <c r="AG48" i="9" s="1"/>
  <c r="AF117" i="4"/>
  <c r="AF48" i="9" s="1"/>
  <c r="AE117" i="4"/>
  <c r="AE48" i="9" s="1"/>
  <c r="AD117" i="4"/>
  <c r="AD48" i="9" s="1"/>
  <c r="AC117" i="4"/>
  <c r="AC48" i="9" s="1"/>
  <c r="AB117" i="4"/>
  <c r="AB48" i="9" s="1"/>
  <c r="AA117" i="4"/>
  <c r="AA48" i="9" s="1"/>
  <c r="Z117" i="4"/>
  <c r="Z48" i="9" s="1"/>
  <c r="Y117" i="4"/>
  <c r="Y48" i="9" s="1"/>
  <c r="X117" i="4"/>
  <c r="X48" i="9" s="1"/>
  <c r="W117" i="4"/>
  <c r="W48" i="9" s="1"/>
  <c r="V117" i="4"/>
  <c r="V48" i="9" s="1"/>
  <c r="U117" i="4"/>
  <c r="U48" i="9" s="1"/>
  <c r="T117" i="4"/>
  <c r="T48" i="9" s="1"/>
  <c r="S117" i="4"/>
  <c r="S48" i="9" s="1"/>
  <c r="R117" i="4"/>
  <c r="R48" i="9" s="1"/>
  <c r="Q117" i="4"/>
  <c r="Q48" i="9" s="1"/>
  <c r="P117" i="4"/>
  <c r="P48" i="9" s="1"/>
  <c r="O117" i="4"/>
  <c r="O48" i="9" s="1"/>
  <c r="N117" i="4"/>
  <c r="N48" i="9" s="1"/>
  <c r="M117" i="4"/>
  <c r="M48" i="9" s="1"/>
  <c r="L117" i="4"/>
  <c r="L48" i="9" s="1"/>
  <c r="K117" i="4"/>
  <c r="K48" i="9" s="1"/>
  <c r="J117" i="4"/>
  <c r="J48" i="9" s="1"/>
  <c r="I117" i="4"/>
  <c r="I48" i="9" s="1"/>
  <c r="H117" i="4"/>
  <c r="H48" i="9" s="1"/>
  <c r="G117" i="4"/>
  <c r="G48" i="9" s="1"/>
  <c r="BE107" i="4"/>
  <c r="BE47" i="9" s="1"/>
  <c r="BD107" i="4"/>
  <c r="BD47" i="9" s="1"/>
  <c r="BC107" i="4"/>
  <c r="BC47" i="9" s="1"/>
  <c r="BB107" i="4"/>
  <c r="BB47" i="9" s="1"/>
  <c r="BA107" i="4"/>
  <c r="BA47" i="9" s="1"/>
  <c r="AZ107" i="4"/>
  <c r="AZ47" i="9" s="1"/>
  <c r="AY107" i="4"/>
  <c r="AY47" i="9" s="1"/>
  <c r="AX107" i="4"/>
  <c r="AX47" i="9" s="1"/>
  <c r="AW107" i="4"/>
  <c r="AW47" i="9" s="1"/>
  <c r="AV107" i="4"/>
  <c r="AV47" i="9" s="1"/>
  <c r="AU107" i="4"/>
  <c r="AU47" i="9" s="1"/>
  <c r="AT107" i="4"/>
  <c r="AT47" i="9" s="1"/>
  <c r="AS107" i="4"/>
  <c r="AS47" i="9" s="1"/>
  <c r="AR107" i="4"/>
  <c r="AR47" i="9" s="1"/>
  <c r="AQ107" i="4"/>
  <c r="AQ47" i="9" s="1"/>
  <c r="AP107" i="4"/>
  <c r="AP47" i="9" s="1"/>
  <c r="AO107" i="4"/>
  <c r="AO47" i="9" s="1"/>
  <c r="AN107" i="4"/>
  <c r="AN47" i="9" s="1"/>
  <c r="AM107" i="4"/>
  <c r="AM47" i="9" s="1"/>
  <c r="AL107" i="4"/>
  <c r="AL47" i="9" s="1"/>
  <c r="AK107" i="4"/>
  <c r="AK47" i="9" s="1"/>
  <c r="AJ107" i="4"/>
  <c r="AJ47" i="9" s="1"/>
  <c r="AI107" i="4"/>
  <c r="AI47" i="9" s="1"/>
  <c r="AH107" i="4"/>
  <c r="AH47" i="9" s="1"/>
  <c r="AG107" i="4"/>
  <c r="AG47" i="9" s="1"/>
  <c r="AF107" i="4"/>
  <c r="AF47" i="9" s="1"/>
  <c r="AE107" i="4"/>
  <c r="AE47" i="9" s="1"/>
  <c r="AD107" i="4"/>
  <c r="AD47" i="9" s="1"/>
  <c r="AC107" i="4"/>
  <c r="AC47" i="9" s="1"/>
  <c r="AB107" i="4"/>
  <c r="AB47" i="9" s="1"/>
  <c r="AA107" i="4"/>
  <c r="AA47" i="9" s="1"/>
  <c r="Z107" i="4"/>
  <c r="Z47" i="9" s="1"/>
  <c r="Y107" i="4"/>
  <c r="Y47" i="9" s="1"/>
  <c r="X107" i="4"/>
  <c r="X47" i="9" s="1"/>
  <c r="W107" i="4"/>
  <c r="W47" i="9" s="1"/>
  <c r="V107" i="4"/>
  <c r="V47" i="9" s="1"/>
  <c r="U107" i="4"/>
  <c r="U47" i="9" s="1"/>
  <c r="T107" i="4"/>
  <c r="T47" i="9" s="1"/>
  <c r="S107" i="4"/>
  <c r="S47" i="9" s="1"/>
  <c r="R107" i="4"/>
  <c r="R47" i="9" s="1"/>
  <c r="Q107" i="4"/>
  <c r="Q47" i="9" s="1"/>
  <c r="P107" i="4"/>
  <c r="P47" i="9" s="1"/>
  <c r="O107" i="4"/>
  <c r="O47" i="9" s="1"/>
  <c r="N107" i="4"/>
  <c r="N47" i="9" s="1"/>
  <c r="M107" i="4"/>
  <c r="M47" i="9" s="1"/>
  <c r="L107" i="4"/>
  <c r="L47" i="9" s="1"/>
  <c r="K107" i="4"/>
  <c r="K47" i="9" s="1"/>
  <c r="J107" i="4"/>
  <c r="J47" i="9" s="1"/>
  <c r="I107" i="4"/>
  <c r="I47" i="9" s="1"/>
  <c r="H107" i="4"/>
  <c r="H47" i="9" s="1"/>
  <c r="G107" i="4"/>
  <c r="G47" i="9" s="1"/>
  <c r="BE104" i="4"/>
  <c r="BE46" i="9" s="1"/>
  <c r="BD104" i="4"/>
  <c r="BD46" i="9" s="1"/>
  <c r="BC104" i="4"/>
  <c r="BC46" i="9" s="1"/>
  <c r="BB104" i="4"/>
  <c r="BB46" i="9" s="1"/>
  <c r="BA104" i="4"/>
  <c r="BA46" i="9" s="1"/>
  <c r="AZ104" i="4"/>
  <c r="AZ46" i="9" s="1"/>
  <c r="AY104" i="4"/>
  <c r="AY46" i="9" s="1"/>
  <c r="AX104" i="4"/>
  <c r="AX46" i="9" s="1"/>
  <c r="AW104" i="4"/>
  <c r="AW46" i="9" s="1"/>
  <c r="AV104" i="4"/>
  <c r="AV46" i="9" s="1"/>
  <c r="AU104" i="4"/>
  <c r="AU46" i="9" s="1"/>
  <c r="AT104" i="4"/>
  <c r="AT46" i="9" s="1"/>
  <c r="AS104" i="4"/>
  <c r="AS46" i="9" s="1"/>
  <c r="AR104" i="4"/>
  <c r="AR46" i="9" s="1"/>
  <c r="AQ104" i="4"/>
  <c r="AQ46" i="9" s="1"/>
  <c r="AP104" i="4"/>
  <c r="AP46" i="9" s="1"/>
  <c r="AO104" i="4"/>
  <c r="AO46" i="9" s="1"/>
  <c r="AN104" i="4"/>
  <c r="AN46" i="9" s="1"/>
  <c r="AM104" i="4"/>
  <c r="AM46" i="9" s="1"/>
  <c r="AL104" i="4"/>
  <c r="AL46" i="9" s="1"/>
  <c r="AK104" i="4"/>
  <c r="AK46" i="9" s="1"/>
  <c r="AJ104" i="4"/>
  <c r="AJ46" i="9" s="1"/>
  <c r="AI104" i="4"/>
  <c r="AI46" i="9" s="1"/>
  <c r="AH104" i="4"/>
  <c r="AH46" i="9" s="1"/>
  <c r="AG104" i="4"/>
  <c r="AG46" i="9" s="1"/>
  <c r="AF104" i="4"/>
  <c r="AF46" i="9" s="1"/>
  <c r="AE104" i="4"/>
  <c r="AE46" i="9" s="1"/>
  <c r="AD104" i="4"/>
  <c r="AD46" i="9" s="1"/>
  <c r="AC104" i="4"/>
  <c r="AC46" i="9" s="1"/>
  <c r="AB104" i="4"/>
  <c r="AB46" i="9" s="1"/>
  <c r="AA104" i="4"/>
  <c r="AA46" i="9" s="1"/>
  <c r="Z104" i="4"/>
  <c r="Z46" i="9" s="1"/>
  <c r="Y104" i="4"/>
  <c r="Y46" i="9" s="1"/>
  <c r="X104" i="4"/>
  <c r="X46" i="9" s="1"/>
  <c r="W104" i="4"/>
  <c r="W46" i="9" s="1"/>
  <c r="V104" i="4"/>
  <c r="V46" i="9" s="1"/>
  <c r="U104" i="4"/>
  <c r="U46" i="9" s="1"/>
  <c r="T104" i="4"/>
  <c r="T46" i="9" s="1"/>
  <c r="S104" i="4"/>
  <c r="S46" i="9" s="1"/>
  <c r="R104" i="4"/>
  <c r="R46" i="9" s="1"/>
  <c r="Q104" i="4"/>
  <c r="Q46" i="9" s="1"/>
  <c r="P104" i="4"/>
  <c r="P46" i="9" s="1"/>
  <c r="O104" i="4"/>
  <c r="O46" i="9" s="1"/>
  <c r="N104" i="4"/>
  <c r="N46" i="9" s="1"/>
  <c r="M104" i="4"/>
  <c r="M46" i="9" s="1"/>
  <c r="L104" i="4"/>
  <c r="L46" i="9" s="1"/>
  <c r="K104" i="4"/>
  <c r="K46" i="9" s="1"/>
  <c r="J104" i="4"/>
  <c r="J46" i="9" s="1"/>
  <c r="I104" i="4"/>
  <c r="I46" i="9" s="1"/>
  <c r="H104" i="4"/>
  <c r="H46" i="9" s="1"/>
  <c r="G104" i="4"/>
  <c r="G46" i="9" s="1"/>
  <c r="BE93" i="4"/>
  <c r="BE45" i="9" s="1"/>
  <c r="BD93" i="4"/>
  <c r="BD45" i="9" s="1"/>
  <c r="BC93" i="4"/>
  <c r="BC45" i="9" s="1"/>
  <c r="BB93" i="4"/>
  <c r="BB45" i="9" s="1"/>
  <c r="BA93" i="4"/>
  <c r="BA45" i="9" s="1"/>
  <c r="AZ93" i="4"/>
  <c r="AZ45" i="9" s="1"/>
  <c r="AY93" i="4"/>
  <c r="AY45" i="9" s="1"/>
  <c r="AX93" i="4"/>
  <c r="AX45" i="9" s="1"/>
  <c r="AW93" i="4"/>
  <c r="AW45" i="9" s="1"/>
  <c r="AV93" i="4"/>
  <c r="AV45" i="9" s="1"/>
  <c r="AU93" i="4"/>
  <c r="AU45" i="9" s="1"/>
  <c r="AT93" i="4"/>
  <c r="AT45" i="9" s="1"/>
  <c r="AS93" i="4"/>
  <c r="AS45" i="9" s="1"/>
  <c r="AR93" i="4"/>
  <c r="AR45" i="9" s="1"/>
  <c r="AQ93" i="4"/>
  <c r="AQ45" i="9" s="1"/>
  <c r="AP93" i="4"/>
  <c r="AP45" i="9" s="1"/>
  <c r="AO93" i="4"/>
  <c r="AO45" i="9" s="1"/>
  <c r="AN93" i="4"/>
  <c r="AN45" i="9" s="1"/>
  <c r="AM93" i="4"/>
  <c r="AM45" i="9" s="1"/>
  <c r="AL93" i="4"/>
  <c r="AL45" i="9" s="1"/>
  <c r="AK93" i="4"/>
  <c r="AK45" i="9" s="1"/>
  <c r="AJ93" i="4"/>
  <c r="AJ45" i="9" s="1"/>
  <c r="AI93" i="4"/>
  <c r="AI45" i="9" s="1"/>
  <c r="AH93" i="4"/>
  <c r="AH45" i="9" s="1"/>
  <c r="AG93" i="4"/>
  <c r="AG45" i="9" s="1"/>
  <c r="AF93" i="4"/>
  <c r="AF45" i="9" s="1"/>
  <c r="AE93" i="4"/>
  <c r="AE45" i="9" s="1"/>
  <c r="AD93" i="4"/>
  <c r="AD45" i="9" s="1"/>
  <c r="AC93" i="4"/>
  <c r="AC45" i="9" s="1"/>
  <c r="AB93" i="4"/>
  <c r="AB45" i="9" s="1"/>
  <c r="AA93" i="4"/>
  <c r="AA45" i="9" s="1"/>
  <c r="Z93" i="4"/>
  <c r="Z45" i="9" s="1"/>
  <c r="Y93" i="4"/>
  <c r="Y45" i="9" s="1"/>
  <c r="X93" i="4"/>
  <c r="X45" i="9" s="1"/>
  <c r="W93" i="4"/>
  <c r="W45" i="9" s="1"/>
  <c r="V93" i="4"/>
  <c r="V45" i="9" s="1"/>
  <c r="U93" i="4"/>
  <c r="U45" i="9" s="1"/>
  <c r="T93" i="4"/>
  <c r="T45" i="9" s="1"/>
  <c r="S93" i="4"/>
  <c r="S45" i="9" s="1"/>
  <c r="R93" i="4"/>
  <c r="R45" i="9" s="1"/>
  <c r="Q93" i="4"/>
  <c r="Q45" i="9" s="1"/>
  <c r="P93" i="4"/>
  <c r="P45" i="9" s="1"/>
  <c r="O93" i="4"/>
  <c r="O45" i="9" s="1"/>
  <c r="N93" i="4"/>
  <c r="N45" i="9" s="1"/>
  <c r="M93" i="4"/>
  <c r="M45" i="9" s="1"/>
  <c r="L93" i="4"/>
  <c r="L45" i="9" s="1"/>
  <c r="K93" i="4"/>
  <c r="K45" i="9" s="1"/>
  <c r="J93" i="4"/>
  <c r="J45" i="9" s="1"/>
  <c r="I93" i="4"/>
  <c r="I45" i="9" s="1"/>
  <c r="H93" i="4"/>
  <c r="H45" i="9" s="1"/>
  <c r="G93" i="4"/>
  <c r="G45" i="9" s="1"/>
  <c r="BE84" i="4"/>
  <c r="BE44" i="9" s="1"/>
  <c r="BD84" i="4"/>
  <c r="BD44" i="9" s="1"/>
  <c r="BC84" i="4"/>
  <c r="BC44" i="9" s="1"/>
  <c r="BB84" i="4"/>
  <c r="BB44" i="9" s="1"/>
  <c r="BA84" i="4"/>
  <c r="BA44" i="9" s="1"/>
  <c r="AZ84" i="4"/>
  <c r="AZ44" i="9" s="1"/>
  <c r="AY84" i="4"/>
  <c r="AY44" i="9" s="1"/>
  <c r="AX84" i="4"/>
  <c r="AX44" i="9" s="1"/>
  <c r="AW84" i="4"/>
  <c r="AW44" i="9" s="1"/>
  <c r="AV84" i="4"/>
  <c r="AV44" i="9" s="1"/>
  <c r="AU84" i="4"/>
  <c r="AU44" i="9" s="1"/>
  <c r="AT84" i="4"/>
  <c r="AT44" i="9" s="1"/>
  <c r="AS84" i="4"/>
  <c r="AS44" i="9" s="1"/>
  <c r="AR84" i="4"/>
  <c r="AR44" i="9" s="1"/>
  <c r="AQ84" i="4"/>
  <c r="AQ44" i="9" s="1"/>
  <c r="AP84" i="4"/>
  <c r="AP44" i="9" s="1"/>
  <c r="AO84" i="4"/>
  <c r="AO44" i="9" s="1"/>
  <c r="AN84" i="4"/>
  <c r="AN44" i="9" s="1"/>
  <c r="AM84" i="4"/>
  <c r="AM44" i="9" s="1"/>
  <c r="AL84" i="4"/>
  <c r="AL44" i="9" s="1"/>
  <c r="AK84" i="4"/>
  <c r="AK44" i="9" s="1"/>
  <c r="AJ84" i="4"/>
  <c r="AJ44" i="9" s="1"/>
  <c r="AI84" i="4"/>
  <c r="AI44" i="9" s="1"/>
  <c r="AH84" i="4"/>
  <c r="AH44" i="9" s="1"/>
  <c r="AG84" i="4"/>
  <c r="AG44" i="9" s="1"/>
  <c r="AF84" i="4"/>
  <c r="AF44" i="9" s="1"/>
  <c r="AE84" i="4"/>
  <c r="AE44" i="9" s="1"/>
  <c r="AD84" i="4"/>
  <c r="AD44" i="9" s="1"/>
  <c r="AC84" i="4"/>
  <c r="AC44" i="9" s="1"/>
  <c r="AB84" i="4"/>
  <c r="AB44" i="9" s="1"/>
  <c r="AA84" i="4"/>
  <c r="AA44" i="9" s="1"/>
  <c r="Z84" i="4"/>
  <c r="Z44" i="9" s="1"/>
  <c r="Y84" i="4"/>
  <c r="Y44" i="9" s="1"/>
  <c r="X84" i="4"/>
  <c r="X44" i="9" s="1"/>
  <c r="W84" i="4"/>
  <c r="W44" i="9" s="1"/>
  <c r="V84" i="4"/>
  <c r="V44" i="9" s="1"/>
  <c r="U84" i="4"/>
  <c r="U44" i="9" s="1"/>
  <c r="T84" i="4"/>
  <c r="T44" i="9" s="1"/>
  <c r="S84" i="4"/>
  <c r="S44" i="9" s="1"/>
  <c r="R84" i="4"/>
  <c r="R44" i="9" s="1"/>
  <c r="Q84" i="4"/>
  <c r="Q44" i="9" s="1"/>
  <c r="P84" i="4"/>
  <c r="P44" i="9" s="1"/>
  <c r="O84" i="4"/>
  <c r="O44" i="9" s="1"/>
  <c r="N84" i="4"/>
  <c r="N44" i="9" s="1"/>
  <c r="M84" i="4"/>
  <c r="M44" i="9" s="1"/>
  <c r="L84" i="4"/>
  <c r="L44" i="9" s="1"/>
  <c r="K84" i="4"/>
  <c r="K44" i="9" s="1"/>
  <c r="J84" i="4"/>
  <c r="J44" i="9" s="1"/>
  <c r="I84" i="4"/>
  <c r="I44" i="9" s="1"/>
  <c r="H84" i="4"/>
  <c r="H44" i="9" s="1"/>
  <c r="G84" i="4"/>
  <c r="G44" i="9" s="1"/>
  <c r="BE79" i="4"/>
  <c r="BE43" i="9" s="1"/>
  <c r="BD79" i="4"/>
  <c r="BD43" i="9" s="1"/>
  <c r="BC79" i="4"/>
  <c r="BC43" i="9" s="1"/>
  <c r="BB79" i="4"/>
  <c r="BB43" i="9" s="1"/>
  <c r="BA79" i="4"/>
  <c r="BA43" i="9" s="1"/>
  <c r="AZ79" i="4"/>
  <c r="AZ43" i="9" s="1"/>
  <c r="AY79" i="4"/>
  <c r="AY43" i="9" s="1"/>
  <c r="AX79" i="4"/>
  <c r="AX43" i="9" s="1"/>
  <c r="AW79" i="4"/>
  <c r="AW43" i="9" s="1"/>
  <c r="AV79" i="4"/>
  <c r="AV43" i="9" s="1"/>
  <c r="AU79" i="4"/>
  <c r="AU43" i="9" s="1"/>
  <c r="AT79" i="4"/>
  <c r="AT43" i="9" s="1"/>
  <c r="AS79" i="4"/>
  <c r="AS43" i="9" s="1"/>
  <c r="AR79" i="4"/>
  <c r="AR43" i="9" s="1"/>
  <c r="AQ79" i="4"/>
  <c r="AQ43" i="9" s="1"/>
  <c r="AP79" i="4"/>
  <c r="AP43" i="9" s="1"/>
  <c r="AO79" i="4"/>
  <c r="AO43" i="9" s="1"/>
  <c r="AN79" i="4"/>
  <c r="AN43" i="9" s="1"/>
  <c r="AM79" i="4"/>
  <c r="AM43" i="9" s="1"/>
  <c r="AL79" i="4"/>
  <c r="AL43" i="9" s="1"/>
  <c r="AK79" i="4"/>
  <c r="AK43" i="9" s="1"/>
  <c r="AJ79" i="4"/>
  <c r="AJ43" i="9" s="1"/>
  <c r="AI79" i="4"/>
  <c r="AI43" i="9" s="1"/>
  <c r="AH79" i="4"/>
  <c r="AH43" i="9" s="1"/>
  <c r="AG79" i="4"/>
  <c r="AG43" i="9" s="1"/>
  <c r="AF79" i="4"/>
  <c r="AF43" i="9" s="1"/>
  <c r="AE79" i="4"/>
  <c r="AE43" i="9" s="1"/>
  <c r="AD79" i="4"/>
  <c r="AD43" i="9" s="1"/>
  <c r="AC79" i="4"/>
  <c r="AC43" i="9" s="1"/>
  <c r="AB79" i="4"/>
  <c r="AB43" i="9" s="1"/>
  <c r="AA79" i="4"/>
  <c r="AA43" i="9" s="1"/>
  <c r="Z79" i="4"/>
  <c r="Z43" i="9" s="1"/>
  <c r="Y79" i="4"/>
  <c r="Y43" i="9" s="1"/>
  <c r="X79" i="4"/>
  <c r="X43" i="9" s="1"/>
  <c r="W79" i="4"/>
  <c r="W43" i="9" s="1"/>
  <c r="V79" i="4"/>
  <c r="V43" i="9" s="1"/>
  <c r="U79" i="4"/>
  <c r="U43" i="9" s="1"/>
  <c r="T79" i="4"/>
  <c r="T43" i="9" s="1"/>
  <c r="S79" i="4"/>
  <c r="S43" i="9" s="1"/>
  <c r="R79" i="4"/>
  <c r="R43" i="9" s="1"/>
  <c r="Q79" i="4"/>
  <c r="Q43" i="9" s="1"/>
  <c r="P79" i="4"/>
  <c r="P43" i="9" s="1"/>
  <c r="O79" i="4"/>
  <c r="O43" i="9" s="1"/>
  <c r="N79" i="4"/>
  <c r="N43" i="9" s="1"/>
  <c r="M79" i="4"/>
  <c r="M43" i="9" s="1"/>
  <c r="L79" i="4"/>
  <c r="L43" i="9" s="1"/>
  <c r="K79" i="4"/>
  <c r="K43" i="9" s="1"/>
  <c r="J79" i="4"/>
  <c r="J43" i="9" s="1"/>
  <c r="I79" i="4"/>
  <c r="I43" i="9" s="1"/>
  <c r="H79" i="4"/>
  <c r="H43" i="9" s="1"/>
  <c r="G79" i="4"/>
  <c r="G43" i="9" s="1"/>
  <c r="BE72" i="4"/>
  <c r="BE42" i="9" s="1"/>
  <c r="BD72" i="4"/>
  <c r="BD42" i="9" s="1"/>
  <c r="BC72" i="4"/>
  <c r="BC42" i="9" s="1"/>
  <c r="BB72" i="4"/>
  <c r="BB42" i="9" s="1"/>
  <c r="BA72" i="4"/>
  <c r="BA42" i="9" s="1"/>
  <c r="AZ72" i="4"/>
  <c r="AZ42" i="9" s="1"/>
  <c r="AY72" i="4"/>
  <c r="AY42" i="9" s="1"/>
  <c r="AX72" i="4"/>
  <c r="AX42" i="9" s="1"/>
  <c r="AW72" i="4"/>
  <c r="AW42" i="9" s="1"/>
  <c r="AV72" i="4"/>
  <c r="AV42" i="9" s="1"/>
  <c r="AU72" i="4"/>
  <c r="AU42" i="9" s="1"/>
  <c r="AT72" i="4"/>
  <c r="AT42" i="9" s="1"/>
  <c r="AS72" i="4"/>
  <c r="AS42" i="9" s="1"/>
  <c r="AR72" i="4"/>
  <c r="AR42" i="9" s="1"/>
  <c r="AQ72" i="4"/>
  <c r="AQ42" i="9" s="1"/>
  <c r="AP72" i="4"/>
  <c r="AP42" i="9" s="1"/>
  <c r="AO72" i="4"/>
  <c r="AO42" i="9" s="1"/>
  <c r="AN72" i="4"/>
  <c r="AN42" i="9" s="1"/>
  <c r="AM72" i="4"/>
  <c r="AM42" i="9" s="1"/>
  <c r="AL72" i="4"/>
  <c r="AL42" i="9" s="1"/>
  <c r="AK72" i="4"/>
  <c r="AK42" i="9" s="1"/>
  <c r="AJ72" i="4"/>
  <c r="AJ42" i="9" s="1"/>
  <c r="AI72" i="4"/>
  <c r="AI42" i="9" s="1"/>
  <c r="AH72" i="4"/>
  <c r="AH42" i="9" s="1"/>
  <c r="AG72" i="4"/>
  <c r="AG42" i="9" s="1"/>
  <c r="AF72" i="4"/>
  <c r="AF42" i="9" s="1"/>
  <c r="AE72" i="4"/>
  <c r="AE42" i="9" s="1"/>
  <c r="AD72" i="4"/>
  <c r="AD42" i="9" s="1"/>
  <c r="AC72" i="4"/>
  <c r="AC42" i="9" s="1"/>
  <c r="AB72" i="4"/>
  <c r="AB42" i="9" s="1"/>
  <c r="AA72" i="4"/>
  <c r="AA42" i="9" s="1"/>
  <c r="Z72" i="4"/>
  <c r="Z42" i="9" s="1"/>
  <c r="Y72" i="4"/>
  <c r="Y42" i="9" s="1"/>
  <c r="X72" i="4"/>
  <c r="X42" i="9" s="1"/>
  <c r="W72" i="4"/>
  <c r="W42" i="9" s="1"/>
  <c r="V72" i="4"/>
  <c r="V42" i="9" s="1"/>
  <c r="U72" i="4"/>
  <c r="U42" i="9" s="1"/>
  <c r="T72" i="4"/>
  <c r="T42" i="9" s="1"/>
  <c r="S72" i="4"/>
  <c r="S42" i="9" s="1"/>
  <c r="R72" i="4"/>
  <c r="R42" i="9" s="1"/>
  <c r="Q72" i="4"/>
  <c r="Q42" i="9" s="1"/>
  <c r="P72" i="4"/>
  <c r="P42" i="9" s="1"/>
  <c r="O72" i="4"/>
  <c r="O42" i="9" s="1"/>
  <c r="N72" i="4"/>
  <c r="N42" i="9" s="1"/>
  <c r="M72" i="4"/>
  <c r="M42" i="9" s="1"/>
  <c r="L72" i="4"/>
  <c r="L42" i="9" s="1"/>
  <c r="K72" i="4"/>
  <c r="K42" i="9" s="1"/>
  <c r="J72" i="4"/>
  <c r="J42" i="9" s="1"/>
  <c r="I72" i="4"/>
  <c r="I42" i="9" s="1"/>
  <c r="H72" i="4"/>
  <c r="H42" i="9" s="1"/>
  <c r="G72" i="4"/>
  <c r="G42" i="9" s="1"/>
  <c r="BE68" i="4"/>
  <c r="BE41" i="9" s="1"/>
  <c r="BD68" i="4"/>
  <c r="BD41" i="9" s="1"/>
  <c r="BC68" i="4"/>
  <c r="BC41" i="9" s="1"/>
  <c r="BB68" i="4"/>
  <c r="BB41" i="9" s="1"/>
  <c r="BA68" i="4"/>
  <c r="BA41" i="9" s="1"/>
  <c r="AZ68" i="4"/>
  <c r="AZ41" i="9" s="1"/>
  <c r="AY68" i="4"/>
  <c r="AY41" i="9" s="1"/>
  <c r="AX68" i="4"/>
  <c r="AX41" i="9" s="1"/>
  <c r="AW68" i="4"/>
  <c r="AW41" i="9" s="1"/>
  <c r="AV68" i="4"/>
  <c r="AV41" i="9" s="1"/>
  <c r="AU68" i="4"/>
  <c r="AU41" i="9" s="1"/>
  <c r="AT68" i="4"/>
  <c r="AT41" i="9" s="1"/>
  <c r="AS68" i="4"/>
  <c r="AS41" i="9" s="1"/>
  <c r="AR68" i="4"/>
  <c r="AR41" i="9" s="1"/>
  <c r="AQ68" i="4"/>
  <c r="AQ41" i="9" s="1"/>
  <c r="AP68" i="4"/>
  <c r="AP41" i="9" s="1"/>
  <c r="AO68" i="4"/>
  <c r="AO41" i="9" s="1"/>
  <c r="AN68" i="4"/>
  <c r="AN41" i="9" s="1"/>
  <c r="AM68" i="4"/>
  <c r="AM41" i="9" s="1"/>
  <c r="AL68" i="4"/>
  <c r="AL41" i="9" s="1"/>
  <c r="AK68" i="4"/>
  <c r="AK41" i="9" s="1"/>
  <c r="AJ68" i="4"/>
  <c r="AJ41" i="9" s="1"/>
  <c r="AI68" i="4"/>
  <c r="AI41" i="9" s="1"/>
  <c r="AH68" i="4"/>
  <c r="AH41" i="9" s="1"/>
  <c r="AG68" i="4"/>
  <c r="AG41" i="9" s="1"/>
  <c r="AF68" i="4"/>
  <c r="AF41" i="9" s="1"/>
  <c r="AE68" i="4"/>
  <c r="AE41" i="9" s="1"/>
  <c r="AD68" i="4"/>
  <c r="AD41" i="9" s="1"/>
  <c r="AC68" i="4"/>
  <c r="AC41" i="9" s="1"/>
  <c r="AB68" i="4"/>
  <c r="AB41" i="9" s="1"/>
  <c r="AA68" i="4"/>
  <c r="AA41" i="9" s="1"/>
  <c r="Z68" i="4"/>
  <c r="Z41" i="9" s="1"/>
  <c r="Y68" i="4"/>
  <c r="Y41" i="9" s="1"/>
  <c r="X68" i="4"/>
  <c r="X41" i="9" s="1"/>
  <c r="W68" i="4"/>
  <c r="W41" i="9" s="1"/>
  <c r="V68" i="4"/>
  <c r="V41" i="9" s="1"/>
  <c r="U68" i="4"/>
  <c r="U41" i="9" s="1"/>
  <c r="T68" i="4"/>
  <c r="T41" i="9" s="1"/>
  <c r="S68" i="4"/>
  <c r="S41" i="9" s="1"/>
  <c r="R68" i="4"/>
  <c r="R41" i="9" s="1"/>
  <c r="Q68" i="4"/>
  <c r="Q41" i="9" s="1"/>
  <c r="P68" i="4"/>
  <c r="P41" i="9" s="1"/>
  <c r="O68" i="4"/>
  <c r="O41" i="9" s="1"/>
  <c r="N68" i="4"/>
  <c r="N41" i="9" s="1"/>
  <c r="M68" i="4"/>
  <c r="M41" i="9" s="1"/>
  <c r="L68" i="4"/>
  <c r="L41" i="9" s="1"/>
  <c r="K68" i="4"/>
  <c r="K41" i="9" s="1"/>
  <c r="J68" i="4"/>
  <c r="J41" i="9" s="1"/>
  <c r="I68" i="4"/>
  <c r="I41" i="9" s="1"/>
  <c r="H68" i="4"/>
  <c r="H41" i="9" s="1"/>
  <c r="G68" i="4"/>
  <c r="G41" i="9" s="1"/>
  <c r="BE62" i="4"/>
  <c r="BE38" i="9" s="1"/>
  <c r="BD62" i="4"/>
  <c r="BD38" i="9" s="1"/>
  <c r="BC62" i="4"/>
  <c r="BC38" i="9" s="1"/>
  <c r="BB62" i="4"/>
  <c r="BB38" i="9" s="1"/>
  <c r="BA62" i="4"/>
  <c r="BA38" i="9" s="1"/>
  <c r="AZ62" i="4"/>
  <c r="AZ38" i="9" s="1"/>
  <c r="AY62" i="4"/>
  <c r="AY38" i="9" s="1"/>
  <c r="AX62" i="4"/>
  <c r="AX38" i="9" s="1"/>
  <c r="AW62" i="4"/>
  <c r="AW38" i="9" s="1"/>
  <c r="AV62" i="4"/>
  <c r="AV38" i="9" s="1"/>
  <c r="AU62" i="4"/>
  <c r="AU38" i="9" s="1"/>
  <c r="AT62" i="4"/>
  <c r="AT38" i="9" s="1"/>
  <c r="AS62" i="4"/>
  <c r="AS38" i="9" s="1"/>
  <c r="AR62" i="4"/>
  <c r="AR38" i="9" s="1"/>
  <c r="AQ62" i="4"/>
  <c r="AQ38" i="9" s="1"/>
  <c r="AP62" i="4"/>
  <c r="AP38" i="9" s="1"/>
  <c r="AO62" i="4"/>
  <c r="AO38" i="9" s="1"/>
  <c r="AN62" i="4"/>
  <c r="AN38" i="9" s="1"/>
  <c r="AM62" i="4"/>
  <c r="AM38" i="9" s="1"/>
  <c r="AL62" i="4"/>
  <c r="AL38" i="9" s="1"/>
  <c r="AK62" i="4"/>
  <c r="AK38" i="9" s="1"/>
  <c r="AJ62" i="4"/>
  <c r="AJ38" i="9" s="1"/>
  <c r="AI62" i="4"/>
  <c r="AI38" i="9" s="1"/>
  <c r="AH62" i="4"/>
  <c r="AH38" i="9" s="1"/>
  <c r="AG62" i="4"/>
  <c r="AG38" i="9" s="1"/>
  <c r="AF62" i="4"/>
  <c r="AF38" i="9" s="1"/>
  <c r="AE62" i="4"/>
  <c r="AE38" i="9" s="1"/>
  <c r="AD62" i="4"/>
  <c r="AD38" i="9" s="1"/>
  <c r="AC62" i="4"/>
  <c r="AC38" i="9" s="1"/>
  <c r="AB62" i="4"/>
  <c r="AB38" i="9" s="1"/>
  <c r="AA62" i="4"/>
  <c r="AA38" i="9" s="1"/>
  <c r="Z62" i="4"/>
  <c r="Z38" i="9" s="1"/>
  <c r="Y62" i="4"/>
  <c r="Y38" i="9" s="1"/>
  <c r="X62" i="4"/>
  <c r="X38" i="9" s="1"/>
  <c r="W62" i="4"/>
  <c r="W38" i="9" s="1"/>
  <c r="V62" i="4"/>
  <c r="V38" i="9" s="1"/>
  <c r="U62" i="4"/>
  <c r="U38" i="9" s="1"/>
  <c r="T62" i="4"/>
  <c r="T38" i="9" s="1"/>
  <c r="S62" i="4"/>
  <c r="S38" i="9" s="1"/>
  <c r="R62" i="4"/>
  <c r="R38" i="9" s="1"/>
  <c r="Q62" i="4"/>
  <c r="Q38" i="9" s="1"/>
  <c r="P62" i="4"/>
  <c r="P38" i="9" s="1"/>
  <c r="O62" i="4"/>
  <c r="O38" i="9" s="1"/>
  <c r="N62" i="4"/>
  <c r="N38" i="9" s="1"/>
  <c r="M62" i="4"/>
  <c r="M38" i="9" s="1"/>
  <c r="L62" i="4"/>
  <c r="L38" i="9" s="1"/>
  <c r="K62" i="4"/>
  <c r="K38" i="9" s="1"/>
  <c r="J62" i="4"/>
  <c r="J38" i="9" s="1"/>
  <c r="I62" i="4"/>
  <c r="I38" i="9" s="1"/>
  <c r="H62" i="4"/>
  <c r="H38" i="9" s="1"/>
  <c r="G62" i="4"/>
  <c r="G38" i="9" s="1"/>
  <c r="BE55" i="4"/>
  <c r="BE37" i="9" s="1"/>
  <c r="BD55" i="4"/>
  <c r="BD37" i="9" s="1"/>
  <c r="BC55" i="4"/>
  <c r="BC37" i="9" s="1"/>
  <c r="BB55" i="4"/>
  <c r="BB37" i="9" s="1"/>
  <c r="BA55" i="4"/>
  <c r="BA37" i="9" s="1"/>
  <c r="AZ55" i="4"/>
  <c r="AZ37" i="9" s="1"/>
  <c r="AY55" i="4"/>
  <c r="AY37" i="9" s="1"/>
  <c r="AX55" i="4"/>
  <c r="AX37" i="9" s="1"/>
  <c r="AW55" i="4"/>
  <c r="AW37" i="9" s="1"/>
  <c r="AV55" i="4"/>
  <c r="AV37" i="9" s="1"/>
  <c r="AU55" i="4"/>
  <c r="AU37" i="9" s="1"/>
  <c r="AT55" i="4"/>
  <c r="AT37" i="9" s="1"/>
  <c r="AS55" i="4"/>
  <c r="AS37" i="9" s="1"/>
  <c r="AR55" i="4"/>
  <c r="AR37" i="9" s="1"/>
  <c r="AQ55" i="4"/>
  <c r="AQ37" i="9" s="1"/>
  <c r="AP55" i="4"/>
  <c r="AP37" i="9" s="1"/>
  <c r="AO55" i="4"/>
  <c r="AO37" i="9" s="1"/>
  <c r="AN55" i="4"/>
  <c r="AN37" i="9" s="1"/>
  <c r="AM55" i="4"/>
  <c r="AM37" i="9" s="1"/>
  <c r="AL55" i="4"/>
  <c r="AL37" i="9" s="1"/>
  <c r="AK55" i="4"/>
  <c r="AK37" i="9" s="1"/>
  <c r="AJ55" i="4"/>
  <c r="AJ37" i="9" s="1"/>
  <c r="AI55" i="4"/>
  <c r="AI37" i="9" s="1"/>
  <c r="AH55" i="4"/>
  <c r="AH37" i="9" s="1"/>
  <c r="AG55" i="4"/>
  <c r="AG37" i="9" s="1"/>
  <c r="AF55" i="4"/>
  <c r="AF37" i="9" s="1"/>
  <c r="AE55" i="4"/>
  <c r="AE37" i="9" s="1"/>
  <c r="AD55" i="4"/>
  <c r="AD37" i="9" s="1"/>
  <c r="AC55" i="4"/>
  <c r="AC37" i="9" s="1"/>
  <c r="AB55" i="4"/>
  <c r="AB37" i="9" s="1"/>
  <c r="AA55" i="4"/>
  <c r="AA37" i="9" s="1"/>
  <c r="Z55" i="4"/>
  <c r="Z37" i="9" s="1"/>
  <c r="Y55" i="4"/>
  <c r="Y37" i="9" s="1"/>
  <c r="X55" i="4"/>
  <c r="X37" i="9" s="1"/>
  <c r="W55" i="4"/>
  <c r="W37" i="9" s="1"/>
  <c r="V55" i="4"/>
  <c r="V37" i="9" s="1"/>
  <c r="U55" i="4"/>
  <c r="U37" i="9" s="1"/>
  <c r="T55" i="4"/>
  <c r="T37" i="9" s="1"/>
  <c r="S55" i="4"/>
  <c r="S37" i="9" s="1"/>
  <c r="R55" i="4"/>
  <c r="R37" i="9" s="1"/>
  <c r="Q55" i="4"/>
  <c r="Q37" i="9" s="1"/>
  <c r="P55" i="4"/>
  <c r="P37" i="9" s="1"/>
  <c r="O55" i="4"/>
  <c r="O37" i="9" s="1"/>
  <c r="N55" i="4"/>
  <c r="N37" i="9" s="1"/>
  <c r="M55" i="4"/>
  <c r="M37" i="9" s="1"/>
  <c r="L55" i="4"/>
  <c r="L37" i="9" s="1"/>
  <c r="K55" i="4"/>
  <c r="K37" i="9" s="1"/>
  <c r="J55" i="4"/>
  <c r="J37" i="9" s="1"/>
  <c r="I55" i="4"/>
  <c r="I37" i="9" s="1"/>
  <c r="H55" i="4"/>
  <c r="H37" i="9" s="1"/>
  <c r="G55" i="4"/>
  <c r="G37" i="9" s="1"/>
  <c r="BE46" i="4"/>
  <c r="BE36" i="9" s="1"/>
  <c r="BD46" i="4"/>
  <c r="BD36" i="9" s="1"/>
  <c r="BC46" i="4"/>
  <c r="BC36" i="9" s="1"/>
  <c r="BB46" i="4"/>
  <c r="BB36" i="9" s="1"/>
  <c r="BA46" i="4"/>
  <c r="BA36" i="9" s="1"/>
  <c r="AZ46" i="4"/>
  <c r="AZ36" i="9" s="1"/>
  <c r="AY46" i="4"/>
  <c r="AY36" i="9" s="1"/>
  <c r="AX46" i="4"/>
  <c r="AX36" i="9" s="1"/>
  <c r="AW46" i="4"/>
  <c r="AW36" i="9" s="1"/>
  <c r="AV46" i="4"/>
  <c r="AV36" i="9" s="1"/>
  <c r="AU46" i="4"/>
  <c r="AU36" i="9" s="1"/>
  <c r="AT46" i="4"/>
  <c r="AT36" i="9" s="1"/>
  <c r="AS46" i="4"/>
  <c r="AS36" i="9" s="1"/>
  <c r="AR46" i="4"/>
  <c r="AR36" i="9" s="1"/>
  <c r="AQ46" i="4"/>
  <c r="AQ36" i="9" s="1"/>
  <c r="AP46" i="4"/>
  <c r="AP36" i="9" s="1"/>
  <c r="AO46" i="4"/>
  <c r="AO36" i="9" s="1"/>
  <c r="AN46" i="4"/>
  <c r="AN36" i="9" s="1"/>
  <c r="AM46" i="4"/>
  <c r="AM36" i="9" s="1"/>
  <c r="AL46" i="4"/>
  <c r="AL36" i="9" s="1"/>
  <c r="AK46" i="4"/>
  <c r="AK36" i="9" s="1"/>
  <c r="AJ46" i="4"/>
  <c r="AJ36" i="9" s="1"/>
  <c r="AI46" i="4"/>
  <c r="AI36" i="9" s="1"/>
  <c r="AH46" i="4"/>
  <c r="AH36" i="9" s="1"/>
  <c r="AG46" i="4"/>
  <c r="AG36" i="9" s="1"/>
  <c r="AF46" i="4"/>
  <c r="AF36" i="9" s="1"/>
  <c r="AE46" i="4"/>
  <c r="AE36" i="9" s="1"/>
  <c r="AD46" i="4"/>
  <c r="AD36" i="9" s="1"/>
  <c r="AC46" i="4"/>
  <c r="AC36" i="9" s="1"/>
  <c r="AB46" i="4"/>
  <c r="AB36" i="9" s="1"/>
  <c r="AA46" i="4"/>
  <c r="AA36" i="9" s="1"/>
  <c r="Z46" i="4"/>
  <c r="Z36" i="9" s="1"/>
  <c r="Y46" i="4"/>
  <c r="Y36" i="9" s="1"/>
  <c r="X46" i="4"/>
  <c r="X36" i="9" s="1"/>
  <c r="W46" i="4"/>
  <c r="W36" i="9" s="1"/>
  <c r="V46" i="4"/>
  <c r="V36" i="9" s="1"/>
  <c r="U46" i="4"/>
  <c r="U36" i="9" s="1"/>
  <c r="T46" i="4"/>
  <c r="T36" i="9" s="1"/>
  <c r="S46" i="4"/>
  <c r="S36" i="9" s="1"/>
  <c r="R46" i="4"/>
  <c r="R36" i="9" s="1"/>
  <c r="Q46" i="4"/>
  <c r="Q36" i="9" s="1"/>
  <c r="P46" i="4"/>
  <c r="P36" i="9" s="1"/>
  <c r="O46" i="4"/>
  <c r="O36" i="9" s="1"/>
  <c r="N46" i="4"/>
  <c r="N36" i="9" s="1"/>
  <c r="M46" i="4"/>
  <c r="M36" i="9" s="1"/>
  <c r="L46" i="4"/>
  <c r="L36" i="9" s="1"/>
  <c r="K46" i="4"/>
  <c r="K36" i="9" s="1"/>
  <c r="J46" i="4"/>
  <c r="J36" i="9" s="1"/>
  <c r="I46" i="4"/>
  <c r="I36" i="9" s="1"/>
  <c r="H46" i="4"/>
  <c r="H36" i="9" s="1"/>
  <c r="G46" i="4"/>
  <c r="G36" i="9" s="1"/>
  <c r="BE41" i="4"/>
  <c r="BE35" i="9" s="1"/>
  <c r="BD41" i="4"/>
  <c r="BD35" i="9" s="1"/>
  <c r="BC41" i="4"/>
  <c r="BC35" i="9" s="1"/>
  <c r="BB41" i="4"/>
  <c r="BB35" i="9" s="1"/>
  <c r="BA41" i="4"/>
  <c r="BA35" i="9" s="1"/>
  <c r="AZ41" i="4"/>
  <c r="AZ35" i="9" s="1"/>
  <c r="AY41" i="4"/>
  <c r="AY35" i="9" s="1"/>
  <c r="AX41" i="4"/>
  <c r="AX35" i="9" s="1"/>
  <c r="AW41" i="4"/>
  <c r="AW35" i="9" s="1"/>
  <c r="AV41" i="4"/>
  <c r="AV35" i="9" s="1"/>
  <c r="AU41" i="4"/>
  <c r="AU35" i="9" s="1"/>
  <c r="AT41" i="4"/>
  <c r="AT35" i="9" s="1"/>
  <c r="AS41" i="4"/>
  <c r="AS35" i="9" s="1"/>
  <c r="AR41" i="4"/>
  <c r="AR35" i="9" s="1"/>
  <c r="AQ41" i="4"/>
  <c r="AQ35" i="9" s="1"/>
  <c r="AP41" i="4"/>
  <c r="AP35" i="9" s="1"/>
  <c r="AO41" i="4"/>
  <c r="AO35" i="9" s="1"/>
  <c r="AN41" i="4"/>
  <c r="AN35" i="9" s="1"/>
  <c r="AM41" i="4"/>
  <c r="AM35" i="9" s="1"/>
  <c r="AL41" i="4"/>
  <c r="AL35" i="9" s="1"/>
  <c r="AK41" i="4"/>
  <c r="AK35" i="9" s="1"/>
  <c r="AJ41" i="4"/>
  <c r="AJ35" i="9" s="1"/>
  <c r="AI41" i="4"/>
  <c r="AI35" i="9" s="1"/>
  <c r="AH41" i="4"/>
  <c r="AH35" i="9" s="1"/>
  <c r="AG41" i="4"/>
  <c r="AG35" i="9" s="1"/>
  <c r="AF41" i="4"/>
  <c r="AF35" i="9" s="1"/>
  <c r="AE41" i="4"/>
  <c r="AE35" i="9" s="1"/>
  <c r="AD41" i="4"/>
  <c r="AD35" i="9" s="1"/>
  <c r="AC41" i="4"/>
  <c r="AC35" i="9" s="1"/>
  <c r="AB41" i="4"/>
  <c r="AB35" i="9" s="1"/>
  <c r="AA41" i="4"/>
  <c r="AA35" i="9" s="1"/>
  <c r="Z41" i="4"/>
  <c r="Z35" i="9" s="1"/>
  <c r="Y41" i="4"/>
  <c r="Y35" i="9" s="1"/>
  <c r="X41" i="4"/>
  <c r="X35" i="9" s="1"/>
  <c r="W41" i="4"/>
  <c r="W35" i="9" s="1"/>
  <c r="V41" i="4"/>
  <c r="V35" i="9" s="1"/>
  <c r="U41" i="4"/>
  <c r="U35" i="9" s="1"/>
  <c r="T41" i="4"/>
  <c r="T35" i="9" s="1"/>
  <c r="S41" i="4"/>
  <c r="S35" i="9" s="1"/>
  <c r="R41" i="4"/>
  <c r="R35" i="9" s="1"/>
  <c r="Q41" i="4"/>
  <c r="Q35" i="9" s="1"/>
  <c r="P41" i="4"/>
  <c r="P35" i="9" s="1"/>
  <c r="O41" i="4"/>
  <c r="O35" i="9" s="1"/>
  <c r="N41" i="4"/>
  <c r="N35" i="9" s="1"/>
  <c r="M41" i="4"/>
  <c r="M35" i="9" s="1"/>
  <c r="L41" i="4"/>
  <c r="L35" i="9" s="1"/>
  <c r="K41" i="4"/>
  <c r="K35" i="9" s="1"/>
  <c r="J41" i="4"/>
  <c r="J35" i="9" s="1"/>
  <c r="I41" i="4"/>
  <c r="I35" i="9" s="1"/>
  <c r="H41" i="4"/>
  <c r="H35" i="9" s="1"/>
  <c r="G41" i="4"/>
  <c r="G35" i="9" s="1"/>
  <c r="BE30" i="4"/>
  <c r="BE34" i="9" s="1"/>
  <c r="BD30" i="4"/>
  <c r="BD34" i="9" s="1"/>
  <c r="BC30" i="4"/>
  <c r="BC34" i="9" s="1"/>
  <c r="BB30" i="4"/>
  <c r="BB34" i="9" s="1"/>
  <c r="BA30" i="4"/>
  <c r="BA34" i="9" s="1"/>
  <c r="AZ30" i="4"/>
  <c r="AZ34" i="9" s="1"/>
  <c r="AY30" i="4"/>
  <c r="AY34" i="9" s="1"/>
  <c r="AX30" i="4"/>
  <c r="AX34" i="9" s="1"/>
  <c r="AW30" i="4"/>
  <c r="AW34" i="9" s="1"/>
  <c r="AV30" i="4"/>
  <c r="AV34" i="9" s="1"/>
  <c r="AU30" i="4"/>
  <c r="AU34" i="9" s="1"/>
  <c r="AT30" i="4"/>
  <c r="AT34" i="9" s="1"/>
  <c r="AS30" i="4"/>
  <c r="AS34" i="9" s="1"/>
  <c r="AR30" i="4"/>
  <c r="AR34" i="9" s="1"/>
  <c r="AQ30" i="4"/>
  <c r="AQ34" i="9" s="1"/>
  <c r="AP30" i="4"/>
  <c r="AP34" i="9" s="1"/>
  <c r="AO30" i="4"/>
  <c r="AO34" i="9" s="1"/>
  <c r="AN30" i="4"/>
  <c r="AN34" i="9" s="1"/>
  <c r="AM30" i="4"/>
  <c r="AM34" i="9" s="1"/>
  <c r="AL30" i="4"/>
  <c r="AL34" i="9" s="1"/>
  <c r="AK30" i="4"/>
  <c r="AK34" i="9" s="1"/>
  <c r="AJ30" i="4"/>
  <c r="AJ34" i="9" s="1"/>
  <c r="AI30" i="4"/>
  <c r="AI34" i="9" s="1"/>
  <c r="AH30" i="4"/>
  <c r="AH34" i="9" s="1"/>
  <c r="AG30" i="4"/>
  <c r="AG34" i="9" s="1"/>
  <c r="AF30" i="4"/>
  <c r="AF34" i="9" s="1"/>
  <c r="AE30" i="4"/>
  <c r="AE34" i="9" s="1"/>
  <c r="AD30" i="4"/>
  <c r="AD34" i="9" s="1"/>
  <c r="AC30" i="4"/>
  <c r="AC34" i="9" s="1"/>
  <c r="AB30" i="4"/>
  <c r="AB34" i="9" s="1"/>
  <c r="AA30" i="4"/>
  <c r="AA34" i="9" s="1"/>
  <c r="Z30" i="4"/>
  <c r="Z34" i="9" s="1"/>
  <c r="Y30" i="4"/>
  <c r="Y34" i="9" s="1"/>
  <c r="X30" i="4"/>
  <c r="X34" i="9" s="1"/>
  <c r="W30" i="4"/>
  <c r="W34" i="9" s="1"/>
  <c r="V30" i="4"/>
  <c r="V34" i="9" s="1"/>
  <c r="U30" i="4"/>
  <c r="U34" i="9" s="1"/>
  <c r="T30" i="4"/>
  <c r="T34" i="9" s="1"/>
  <c r="R30" i="4"/>
  <c r="R34" i="9" s="1"/>
  <c r="Q30" i="4"/>
  <c r="Q34" i="9" s="1"/>
  <c r="P30" i="4"/>
  <c r="P34" i="9" s="1"/>
  <c r="O30" i="4"/>
  <c r="O34" i="9" s="1"/>
  <c r="N30" i="4"/>
  <c r="N34" i="9" s="1"/>
  <c r="M30" i="4"/>
  <c r="M34" i="9" s="1"/>
  <c r="L30" i="4"/>
  <c r="L34" i="9" s="1"/>
  <c r="K30" i="4"/>
  <c r="K34" i="9" s="1"/>
  <c r="J30" i="4"/>
  <c r="J34" i="9" s="1"/>
  <c r="I30" i="4"/>
  <c r="I34" i="9" s="1"/>
  <c r="H30" i="4"/>
  <c r="H34" i="9" s="1"/>
  <c r="G30" i="4"/>
  <c r="G34" i="9" s="1"/>
  <c r="J131" i="1"/>
  <c r="F74" i="1"/>
  <c r="F81" i="1"/>
  <c r="L177" i="4" l="1"/>
  <c r="L130" i="9" s="1"/>
  <c r="X173" i="4"/>
  <c r="X129" i="9" s="1"/>
  <c r="AY184" i="4"/>
  <c r="AY131" i="9" s="1"/>
  <c r="AQ184" i="4"/>
  <c r="AQ131" i="9" s="1"/>
  <c r="AI184" i="4"/>
  <c r="AI131" i="9" s="1"/>
  <c r="AA184" i="4"/>
  <c r="AA131" i="9" s="1"/>
  <c r="S184" i="4"/>
  <c r="S131" i="9" s="1"/>
  <c r="K184" i="4"/>
  <c r="K131" i="9" s="1"/>
  <c r="AZ173" i="4"/>
  <c r="AZ129" i="9" s="1"/>
  <c r="AR173" i="4"/>
  <c r="AR129" i="9" s="1"/>
  <c r="AJ173" i="4"/>
  <c r="AJ129" i="9" s="1"/>
  <c r="AB173" i="4"/>
  <c r="AB129" i="9" s="1"/>
  <c r="T173" i="4"/>
  <c r="T129" i="9" s="1"/>
  <c r="AY189" i="4"/>
  <c r="AY132" i="9" s="1"/>
  <c r="AQ189" i="4"/>
  <c r="AQ132" i="9" s="1"/>
  <c r="AI189" i="4"/>
  <c r="AI132" i="9" s="1"/>
  <c r="AA189" i="4"/>
  <c r="AA132" i="9" s="1"/>
  <c r="S189" i="4"/>
  <c r="S132" i="9" s="1"/>
  <c r="K189" i="4"/>
  <c r="K132" i="9" s="1"/>
  <c r="AS184" i="4"/>
  <c r="AS131" i="9" s="1"/>
  <c r="U184" i="4"/>
  <c r="U131" i="9" s="1"/>
  <c r="M184" i="4"/>
  <c r="M131" i="9" s="1"/>
  <c r="BC184" i="4"/>
  <c r="BC131" i="9" s="1"/>
  <c r="AU184" i="4"/>
  <c r="AU131" i="9" s="1"/>
  <c r="AM184" i="4"/>
  <c r="AM131" i="9" s="1"/>
  <c r="AE184" i="4"/>
  <c r="AE131" i="9" s="1"/>
  <c r="W184" i="4"/>
  <c r="W131" i="9" s="1"/>
  <c r="O184" i="4"/>
  <c r="O131" i="9" s="1"/>
  <c r="AZ177" i="4"/>
  <c r="AZ130" i="9" s="1"/>
  <c r="AR177" i="4"/>
  <c r="AR130" i="9" s="1"/>
  <c r="AB177" i="4"/>
  <c r="AB130" i="9" s="1"/>
  <c r="AJ177" i="4"/>
  <c r="AJ130" i="9" s="1"/>
  <c r="T177" i="4"/>
  <c r="T130" i="9" s="1"/>
  <c r="BD173" i="4"/>
  <c r="BD129" i="9" s="1"/>
  <c r="AV173" i="4"/>
  <c r="AV129" i="9" s="1"/>
  <c r="AN173" i="4"/>
  <c r="AN129" i="9" s="1"/>
  <c r="AF173" i="4"/>
  <c r="AF129" i="9" s="1"/>
  <c r="P173" i="4"/>
  <c r="P129" i="9" s="1"/>
  <c r="AE209" i="4"/>
  <c r="AE134" i="9" s="1"/>
  <c r="AX177" i="4"/>
  <c r="AX130" i="9" s="1"/>
  <c r="AP177" i="4"/>
  <c r="AP130" i="9" s="1"/>
  <c r="AH177" i="4"/>
  <c r="AH130" i="9" s="1"/>
  <c r="Z177" i="4"/>
  <c r="Z130" i="9" s="1"/>
  <c r="R177" i="4"/>
  <c r="R130" i="9" s="1"/>
  <c r="J177" i="4"/>
  <c r="J130" i="9" s="1"/>
  <c r="AY177" i="4"/>
  <c r="AY130" i="9" s="1"/>
  <c r="AQ177" i="4"/>
  <c r="AQ130" i="9" s="1"/>
  <c r="AI177" i="4"/>
  <c r="AI130" i="9" s="1"/>
  <c r="AA177" i="4"/>
  <c r="AA130" i="9" s="1"/>
  <c r="S177" i="4"/>
  <c r="S130" i="9" s="1"/>
  <c r="K177" i="4"/>
  <c r="K130" i="9" s="1"/>
  <c r="L173" i="4"/>
  <c r="L129" i="9" s="1"/>
  <c r="AP167" i="4"/>
  <c r="AP126" i="9" s="1"/>
  <c r="R160" i="4"/>
  <c r="R125" i="9" s="1"/>
  <c r="AX151" i="4"/>
  <c r="AX124" i="9" s="1"/>
  <c r="AX146" i="4"/>
  <c r="AX123" i="9" s="1"/>
  <c r="AI198" i="4"/>
  <c r="AI133" i="9" s="1"/>
  <c r="I160" i="4"/>
  <c r="I125" i="9" s="1"/>
  <c r="BE167" i="4"/>
  <c r="BE126" i="9" s="1"/>
  <c r="AW167" i="4"/>
  <c r="AW126" i="9" s="1"/>
  <c r="AO167" i="4"/>
  <c r="AO126" i="9" s="1"/>
  <c r="AG167" i="4"/>
  <c r="AG126" i="9" s="1"/>
  <c r="Y167" i="4"/>
  <c r="Y126" i="9" s="1"/>
  <c r="Q167" i="4"/>
  <c r="Q126" i="9" s="1"/>
  <c r="BE160" i="4"/>
  <c r="BE125" i="9" s="1"/>
  <c r="AW160" i="4"/>
  <c r="AW125" i="9" s="1"/>
  <c r="AO160" i="4"/>
  <c r="AO125" i="9" s="1"/>
  <c r="AG160" i="4"/>
  <c r="AG125" i="9" s="1"/>
  <c r="Y160" i="4"/>
  <c r="Y125" i="9" s="1"/>
  <c r="Q160" i="4"/>
  <c r="Q125" i="9" s="1"/>
  <c r="BE151" i="4"/>
  <c r="BE124" i="9" s="1"/>
  <c r="AW151" i="4"/>
  <c r="AW124" i="9" s="1"/>
  <c r="BD226" i="4"/>
  <c r="BD137" i="9" s="1"/>
  <c r="AV226" i="4"/>
  <c r="AV137" i="9" s="1"/>
  <c r="AN226" i="4"/>
  <c r="AN137" i="9" s="1"/>
  <c r="AF226" i="4"/>
  <c r="AF137" i="9" s="1"/>
  <c r="X226" i="4"/>
  <c r="X137" i="9" s="1"/>
  <c r="P226" i="4"/>
  <c r="P137" i="9" s="1"/>
  <c r="BD222" i="4"/>
  <c r="BD136" i="9" s="1"/>
  <c r="AV222" i="4"/>
  <c r="AV136" i="9" s="1"/>
  <c r="AN222" i="4"/>
  <c r="AN136" i="9" s="1"/>
  <c r="AF222" i="4"/>
  <c r="AF136" i="9" s="1"/>
  <c r="X222" i="4"/>
  <c r="X136" i="9" s="1"/>
  <c r="P222" i="4"/>
  <c r="P136" i="9" s="1"/>
  <c r="BD212" i="4"/>
  <c r="BD135" i="9" s="1"/>
  <c r="AV212" i="4"/>
  <c r="AV135" i="9" s="1"/>
  <c r="AN212" i="4"/>
  <c r="AN135" i="9" s="1"/>
  <c r="AF212" i="4"/>
  <c r="AF135" i="9" s="1"/>
  <c r="X212" i="4"/>
  <c r="X135" i="9" s="1"/>
  <c r="P212" i="4"/>
  <c r="P135" i="9" s="1"/>
  <c r="BD209" i="4"/>
  <c r="BD134" i="9" s="1"/>
  <c r="AV209" i="4"/>
  <c r="AV134" i="9" s="1"/>
  <c r="AN209" i="4"/>
  <c r="AN134" i="9" s="1"/>
  <c r="AF209" i="4"/>
  <c r="AF134" i="9" s="1"/>
  <c r="X209" i="4"/>
  <c r="X134" i="9" s="1"/>
  <c r="P209" i="4"/>
  <c r="P134" i="9" s="1"/>
  <c r="Z167" i="4"/>
  <c r="Z126" i="9" s="1"/>
  <c r="AH160" i="4"/>
  <c r="AH125" i="9" s="1"/>
  <c r="J151" i="4"/>
  <c r="J124" i="9" s="1"/>
  <c r="J146" i="4"/>
  <c r="J123" i="9" s="1"/>
  <c r="AX135" i="4"/>
  <c r="AX122" i="9" s="1"/>
  <c r="AA198" i="4"/>
  <c r="AA133" i="9" s="1"/>
  <c r="BD167" i="4"/>
  <c r="BD126" i="9" s="1"/>
  <c r="AV167" i="4"/>
  <c r="AV126" i="9" s="1"/>
  <c r="AN167" i="4"/>
  <c r="AN126" i="9" s="1"/>
  <c r="AF167" i="4"/>
  <c r="AF126" i="9" s="1"/>
  <c r="X167" i="4"/>
  <c r="X126" i="9" s="1"/>
  <c r="P167" i="4"/>
  <c r="P126" i="9" s="1"/>
  <c r="BD160" i="4"/>
  <c r="BD125" i="9" s="1"/>
  <c r="AV160" i="4"/>
  <c r="AV125" i="9" s="1"/>
  <c r="AN160" i="4"/>
  <c r="AN125" i="9" s="1"/>
  <c r="AF160" i="4"/>
  <c r="AF125" i="9" s="1"/>
  <c r="X160" i="4"/>
  <c r="X125" i="9" s="1"/>
  <c r="P160" i="4"/>
  <c r="P125" i="9" s="1"/>
  <c r="BD151" i="4"/>
  <c r="BD124" i="9" s="1"/>
  <c r="BA184" i="4"/>
  <c r="BA131" i="9" s="1"/>
  <c r="AK184" i="4"/>
  <c r="AK131" i="9" s="1"/>
  <c r="AC184" i="4"/>
  <c r="AC131" i="9" s="1"/>
  <c r="R151" i="4"/>
  <c r="R124" i="9" s="1"/>
  <c r="Z146" i="4"/>
  <c r="Z135" i="4"/>
  <c r="Z122" i="9" s="1"/>
  <c r="S198" i="4"/>
  <c r="S133" i="9" s="1"/>
  <c r="I167" i="4"/>
  <c r="I126" i="9" s="1"/>
  <c r="BC167" i="4"/>
  <c r="BC126" i="9" s="1"/>
  <c r="AU167" i="4"/>
  <c r="AU126" i="9" s="1"/>
  <c r="AM167" i="4"/>
  <c r="AM126" i="9" s="1"/>
  <c r="AE167" i="4"/>
  <c r="AE126" i="9" s="1"/>
  <c r="W167" i="4"/>
  <c r="W126" i="9" s="1"/>
  <c r="O167" i="4"/>
  <c r="O126" i="9" s="1"/>
  <c r="BC160" i="4"/>
  <c r="BC125" i="9" s="1"/>
  <c r="AU160" i="4"/>
  <c r="AU125" i="9" s="1"/>
  <c r="AM160" i="4"/>
  <c r="AM125" i="9" s="1"/>
  <c r="AE160" i="4"/>
  <c r="AE125" i="9" s="1"/>
  <c r="W160" i="4"/>
  <c r="W125" i="9" s="1"/>
  <c r="O160" i="4"/>
  <c r="O125" i="9" s="1"/>
  <c r="BC151" i="4"/>
  <c r="BC124" i="9" s="1"/>
  <c r="J167" i="4"/>
  <c r="J126" i="9" s="1"/>
  <c r="Z160" i="4"/>
  <c r="Z125" i="9" s="1"/>
  <c r="AH151" i="4"/>
  <c r="AH124" i="9" s="1"/>
  <c r="R135" i="4"/>
  <c r="R122" i="9" s="1"/>
  <c r="AQ198" i="4"/>
  <c r="AQ133" i="9" s="1"/>
  <c r="BB167" i="4"/>
  <c r="BB126" i="9" s="1"/>
  <c r="AL167" i="4"/>
  <c r="AL126" i="9" s="1"/>
  <c r="AD167" i="4"/>
  <c r="AD126" i="9" s="1"/>
  <c r="N167" i="4"/>
  <c r="N126" i="9" s="1"/>
  <c r="BB160" i="4"/>
  <c r="BB125" i="9" s="1"/>
  <c r="AT160" i="4"/>
  <c r="AT125" i="9" s="1"/>
  <c r="AL160" i="4"/>
  <c r="AL125" i="9" s="1"/>
  <c r="AD160" i="4"/>
  <c r="AD125" i="9" s="1"/>
  <c r="V160" i="4"/>
  <c r="V125" i="9" s="1"/>
  <c r="N160" i="4"/>
  <c r="N125" i="9" s="1"/>
  <c r="BB151" i="4"/>
  <c r="BB124" i="9" s="1"/>
  <c r="AT151" i="4"/>
  <c r="AT124" i="9" s="1"/>
  <c r="AL151" i="4"/>
  <c r="AL124" i="9" s="1"/>
  <c r="AD151" i="4"/>
  <c r="AD124" i="9" s="1"/>
  <c r="V151" i="4"/>
  <c r="V124" i="9" s="1"/>
  <c r="N151" i="4"/>
  <c r="N124" i="9" s="1"/>
  <c r="BB146" i="4"/>
  <c r="BB123" i="9" s="1"/>
  <c r="AT146" i="4"/>
  <c r="AT123" i="9" s="1"/>
  <c r="AL146" i="4"/>
  <c r="AL123" i="9" s="1"/>
  <c r="AD146" i="4"/>
  <c r="AD123" i="9" s="1"/>
  <c r="V146" i="4"/>
  <c r="V123" i="9" s="1"/>
  <c r="N146" i="4"/>
  <c r="N123" i="9" s="1"/>
  <c r="R167" i="4"/>
  <c r="R126" i="9" s="1"/>
  <c r="AX160" i="4"/>
  <c r="AX125" i="9" s="1"/>
  <c r="Z151" i="4"/>
  <c r="Z124" i="9" s="1"/>
  <c r="AH146" i="4"/>
  <c r="AH123" i="9" s="1"/>
  <c r="AP135" i="4"/>
  <c r="AP122" i="9" s="1"/>
  <c r="AY198" i="4"/>
  <c r="AY133" i="9" s="1"/>
  <c r="AT167" i="4"/>
  <c r="AT126" i="9" s="1"/>
  <c r="V167" i="4"/>
  <c r="V126" i="9" s="1"/>
  <c r="BA167" i="4"/>
  <c r="BA126" i="9" s="1"/>
  <c r="AS167" i="4"/>
  <c r="AS126" i="9" s="1"/>
  <c r="AK167" i="4"/>
  <c r="AK126" i="9" s="1"/>
  <c r="AC167" i="4"/>
  <c r="AC126" i="9" s="1"/>
  <c r="U167" i="4"/>
  <c r="U126" i="9" s="1"/>
  <c r="M167" i="4"/>
  <c r="M126" i="9" s="1"/>
  <c r="BA160" i="4"/>
  <c r="BA125" i="9" s="1"/>
  <c r="AS160" i="4"/>
  <c r="AS125" i="9" s="1"/>
  <c r="AK160" i="4"/>
  <c r="AK125" i="9" s="1"/>
  <c r="AC160" i="4"/>
  <c r="AC125" i="9" s="1"/>
  <c r="U160" i="4"/>
  <c r="U125" i="9" s="1"/>
  <c r="M160" i="4"/>
  <c r="M125" i="9" s="1"/>
  <c r="BA151" i="4"/>
  <c r="BA124" i="9" s="1"/>
  <c r="AH167" i="4"/>
  <c r="AH126" i="9" s="1"/>
  <c r="AP160" i="4"/>
  <c r="AP125" i="9" s="1"/>
  <c r="AP151" i="4"/>
  <c r="AP124" i="9" s="1"/>
  <c r="R146" i="4"/>
  <c r="R123" i="9" s="1"/>
  <c r="AH135" i="4"/>
  <c r="AH122" i="9" s="1"/>
  <c r="K198" i="4"/>
  <c r="K133" i="9" s="1"/>
  <c r="AZ167" i="4"/>
  <c r="AZ126" i="9" s="1"/>
  <c r="AJ167" i="4"/>
  <c r="AJ126" i="9" s="1"/>
  <c r="AB167" i="4"/>
  <c r="AB126" i="9" s="1"/>
  <c r="L167" i="4"/>
  <c r="L126" i="9" s="1"/>
  <c r="AZ160" i="4"/>
  <c r="AZ125" i="9" s="1"/>
  <c r="AR160" i="4"/>
  <c r="AR125" i="9" s="1"/>
  <c r="AJ160" i="4"/>
  <c r="AJ125" i="9" s="1"/>
  <c r="AB160" i="4"/>
  <c r="AB125" i="9" s="1"/>
  <c r="T160" i="4"/>
  <c r="T125" i="9" s="1"/>
  <c r="L160" i="4"/>
  <c r="L125" i="9" s="1"/>
  <c r="AZ151" i="4"/>
  <c r="AZ124" i="9" s="1"/>
  <c r="AR151" i="4"/>
  <c r="AR124" i="9" s="1"/>
  <c r="AJ151" i="4"/>
  <c r="AJ124" i="9" s="1"/>
  <c r="AB151" i="4"/>
  <c r="AB124" i="9" s="1"/>
  <c r="T151" i="4"/>
  <c r="T124" i="9" s="1"/>
  <c r="L151" i="4"/>
  <c r="L124" i="9" s="1"/>
  <c r="AZ146" i="4"/>
  <c r="AZ123" i="9" s="1"/>
  <c r="AR146" i="4"/>
  <c r="AR123" i="9" s="1"/>
  <c r="AJ146" i="4"/>
  <c r="AJ123" i="9" s="1"/>
  <c r="AB146" i="4"/>
  <c r="AB123" i="9" s="1"/>
  <c r="T146" i="4"/>
  <c r="T123" i="9" s="1"/>
  <c r="L146" i="4"/>
  <c r="L123" i="9" s="1"/>
  <c r="AX167" i="4"/>
  <c r="AX126" i="9" s="1"/>
  <c r="J160" i="4"/>
  <c r="J125" i="9" s="1"/>
  <c r="AP146" i="4"/>
  <c r="AP123" i="9" s="1"/>
  <c r="J135" i="4"/>
  <c r="J122" i="9" s="1"/>
  <c r="AR167" i="4"/>
  <c r="AR126" i="9" s="1"/>
  <c r="T167" i="4"/>
  <c r="T126" i="9" s="1"/>
  <c r="AY167" i="4"/>
  <c r="AY126" i="9" s="1"/>
  <c r="AQ167" i="4"/>
  <c r="AQ126" i="9" s="1"/>
  <c r="AI167" i="4"/>
  <c r="AI126" i="9" s="1"/>
  <c r="AA167" i="4"/>
  <c r="AA126" i="9" s="1"/>
  <c r="S167" i="4"/>
  <c r="S126" i="9" s="1"/>
  <c r="K167" i="4"/>
  <c r="K126" i="9" s="1"/>
  <c r="AY160" i="4"/>
  <c r="AY125" i="9" s="1"/>
  <c r="AQ160" i="4"/>
  <c r="AQ125" i="9" s="1"/>
  <c r="AI160" i="4"/>
  <c r="AI125" i="9" s="1"/>
  <c r="AA160" i="4"/>
  <c r="AA125" i="9" s="1"/>
  <c r="S160" i="4"/>
  <c r="S125" i="9" s="1"/>
  <c r="K160" i="4"/>
  <c r="K125" i="9" s="1"/>
  <c r="AY151" i="4"/>
  <c r="AY124" i="9" s="1"/>
  <c r="AO151" i="4"/>
  <c r="AO124" i="9" s="1"/>
  <c r="AG151" i="4"/>
  <c r="AG124" i="9" s="1"/>
  <c r="Y151" i="4"/>
  <c r="Y124" i="9" s="1"/>
  <c r="Q151" i="4"/>
  <c r="Q124" i="9" s="1"/>
  <c r="BE146" i="4"/>
  <c r="BE123" i="9" s="1"/>
  <c r="AW146" i="4"/>
  <c r="AW123" i="9" s="1"/>
  <c r="AO146" i="4"/>
  <c r="AO123" i="9" s="1"/>
  <c r="AG146" i="4"/>
  <c r="AG123" i="9" s="1"/>
  <c r="Y146" i="4"/>
  <c r="Y123" i="9" s="1"/>
  <c r="Q146" i="4"/>
  <c r="Q123" i="9" s="1"/>
  <c r="BE135" i="4"/>
  <c r="BE122" i="9" s="1"/>
  <c r="AW135" i="4"/>
  <c r="AW122" i="9" s="1"/>
  <c r="AO135" i="4"/>
  <c r="AO122" i="9" s="1"/>
  <c r="AG135" i="4"/>
  <c r="AG122" i="9" s="1"/>
  <c r="Y135" i="4"/>
  <c r="Y122" i="9" s="1"/>
  <c r="Q135" i="4"/>
  <c r="Q122" i="9" s="1"/>
  <c r="AX198" i="4"/>
  <c r="AX133" i="9" s="1"/>
  <c r="AP198" i="4"/>
  <c r="AP133" i="9" s="1"/>
  <c r="AH198" i="4"/>
  <c r="AH133" i="9" s="1"/>
  <c r="Z198" i="4"/>
  <c r="Z133" i="9" s="1"/>
  <c r="R198" i="4"/>
  <c r="R133" i="9" s="1"/>
  <c r="J198" i="4"/>
  <c r="J133" i="9" s="1"/>
  <c r="AX189" i="4"/>
  <c r="AX132" i="9" s="1"/>
  <c r="AP189" i="4"/>
  <c r="AP132" i="9" s="1"/>
  <c r="AH189" i="4"/>
  <c r="AH132" i="9" s="1"/>
  <c r="Z189" i="4"/>
  <c r="Z132" i="9" s="1"/>
  <c r="R189" i="4"/>
  <c r="R132" i="9" s="1"/>
  <c r="J189" i="4"/>
  <c r="J132" i="9" s="1"/>
  <c r="BB184" i="4"/>
  <c r="BB131" i="9" s="1"/>
  <c r="AT184" i="4"/>
  <c r="AT131" i="9" s="1"/>
  <c r="AL184" i="4"/>
  <c r="AL131" i="9" s="1"/>
  <c r="AD184" i="4"/>
  <c r="AD131" i="9" s="1"/>
  <c r="V184" i="4"/>
  <c r="V131" i="9" s="1"/>
  <c r="N184" i="4"/>
  <c r="N131" i="9" s="1"/>
  <c r="AY173" i="4"/>
  <c r="AY129" i="9" s="1"/>
  <c r="AQ173" i="4"/>
  <c r="AQ129" i="9" s="1"/>
  <c r="AI173" i="4"/>
  <c r="AI129" i="9" s="1"/>
  <c r="AA173" i="4"/>
  <c r="AA129" i="9" s="1"/>
  <c r="S173" i="4"/>
  <c r="S129" i="9" s="1"/>
  <c r="K173" i="4"/>
  <c r="K129" i="9" s="1"/>
  <c r="BC226" i="4"/>
  <c r="BC137" i="9" s="1"/>
  <c r="AU226" i="4"/>
  <c r="AU137" i="9" s="1"/>
  <c r="AM226" i="4"/>
  <c r="AM137" i="9" s="1"/>
  <c r="AE226" i="4"/>
  <c r="AE137" i="9" s="1"/>
  <c r="W226" i="4"/>
  <c r="W137" i="9" s="1"/>
  <c r="O226" i="4"/>
  <c r="O137" i="9" s="1"/>
  <c r="BC222" i="4"/>
  <c r="BC136" i="9" s="1"/>
  <c r="AU222" i="4"/>
  <c r="AU136" i="9" s="1"/>
  <c r="AM222" i="4"/>
  <c r="AM136" i="9" s="1"/>
  <c r="AE222" i="4"/>
  <c r="AE136" i="9" s="1"/>
  <c r="W222" i="4"/>
  <c r="W136" i="9" s="1"/>
  <c r="O222" i="4"/>
  <c r="O136" i="9" s="1"/>
  <c r="BC212" i="4"/>
  <c r="BC135" i="9" s="1"/>
  <c r="AU212" i="4"/>
  <c r="AU135" i="9" s="1"/>
  <c r="AM212" i="4"/>
  <c r="AM135" i="9" s="1"/>
  <c r="AE212" i="4"/>
  <c r="AE135" i="9" s="1"/>
  <c r="W212" i="4"/>
  <c r="W135" i="9" s="1"/>
  <c r="O212" i="4"/>
  <c r="O135" i="9" s="1"/>
  <c r="BC209" i="4"/>
  <c r="BC134" i="9" s="1"/>
  <c r="AU209" i="4"/>
  <c r="AU134" i="9" s="1"/>
  <c r="AM209" i="4"/>
  <c r="AM134" i="9" s="1"/>
  <c r="W209" i="4"/>
  <c r="W134" i="9" s="1"/>
  <c r="AV151" i="4"/>
  <c r="AV124" i="9" s="1"/>
  <c r="AN151" i="4"/>
  <c r="AN124" i="9" s="1"/>
  <c r="AF151" i="4"/>
  <c r="AF124" i="9" s="1"/>
  <c r="X151" i="4"/>
  <c r="X124" i="9" s="1"/>
  <c r="P151" i="4"/>
  <c r="P124" i="9" s="1"/>
  <c r="BD146" i="4"/>
  <c r="BD123" i="9" s="1"/>
  <c r="AV146" i="4"/>
  <c r="AV123" i="9" s="1"/>
  <c r="AN146" i="4"/>
  <c r="AN123" i="9" s="1"/>
  <c r="AF146" i="4"/>
  <c r="AF123" i="9" s="1"/>
  <c r="X146" i="4"/>
  <c r="X123" i="9" s="1"/>
  <c r="P146" i="4"/>
  <c r="P123" i="9" s="1"/>
  <c r="BD135" i="4"/>
  <c r="BD122" i="9" s="1"/>
  <c r="AV135" i="4"/>
  <c r="AV122" i="9" s="1"/>
  <c r="AN135" i="4"/>
  <c r="AN122" i="9" s="1"/>
  <c r="AF135" i="4"/>
  <c r="AF122" i="9" s="1"/>
  <c r="X135" i="4"/>
  <c r="X122" i="9" s="1"/>
  <c r="P135" i="4"/>
  <c r="P122" i="9" s="1"/>
  <c r="BE198" i="4"/>
  <c r="BE133" i="9" s="1"/>
  <c r="AW198" i="4"/>
  <c r="AW133" i="9" s="1"/>
  <c r="AO198" i="4"/>
  <c r="AO133" i="9" s="1"/>
  <c r="AG198" i="4"/>
  <c r="AG133" i="9" s="1"/>
  <c r="Y198" i="4"/>
  <c r="Y133" i="9" s="1"/>
  <c r="Q198" i="4"/>
  <c r="Q133" i="9" s="1"/>
  <c r="I198" i="4"/>
  <c r="I133" i="9" s="1"/>
  <c r="BE189" i="4"/>
  <c r="BE132" i="9" s="1"/>
  <c r="AW189" i="4"/>
  <c r="AW132" i="9" s="1"/>
  <c r="AO189" i="4"/>
  <c r="AO132" i="9" s="1"/>
  <c r="AG189" i="4"/>
  <c r="AG132" i="9" s="1"/>
  <c r="Y189" i="4"/>
  <c r="Y132" i="9" s="1"/>
  <c r="Q189" i="4"/>
  <c r="Q132" i="9" s="1"/>
  <c r="I189" i="4"/>
  <c r="I132" i="9" s="1"/>
  <c r="BE177" i="4"/>
  <c r="BE130" i="9" s="1"/>
  <c r="AW177" i="4"/>
  <c r="AW130" i="9" s="1"/>
  <c r="AO177" i="4"/>
  <c r="AO130" i="9" s="1"/>
  <c r="AG177" i="4"/>
  <c r="AG130" i="9" s="1"/>
  <c r="Y177" i="4"/>
  <c r="Y130" i="9" s="1"/>
  <c r="Q177" i="4"/>
  <c r="Q130" i="9" s="1"/>
  <c r="I177" i="4"/>
  <c r="I130" i="9" s="1"/>
  <c r="AX173" i="4"/>
  <c r="AX129" i="9" s="1"/>
  <c r="AP173" i="4"/>
  <c r="AP129" i="9" s="1"/>
  <c r="AH173" i="4"/>
  <c r="AH129" i="9" s="1"/>
  <c r="Z173" i="4"/>
  <c r="Z129" i="9" s="1"/>
  <c r="R173" i="4"/>
  <c r="R129" i="9" s="1"/>
  <c r="J173" i="4"/>
  <c r="J129" i="9" s="1"/>
  <c r="BB226" i="4"/>
  <c r="BB137" i="9" s="1"/>
  <c r="AT226" i="4"/>
  <c r="AT137" i="9" s="1"/>
  <c r="AL226" i="4"/>
  <c r="AL137" i="9" s="1"/>
  <c r="AD226" i="4"/>
  <c r="AD137" i="9" s="1"/>
  <c r="V226" i="4"/>
  <c r="V137" i="9" s="1"/>
  <c r="N226" i="4"/>
  <c r="N137" i="9" s="1"/>
  <c r="BB222" i="4"/>
  <c r="BB136" i="9" s="1"/>
  <c r="AT222" i="4"/>
  <c r="AT136" i="9" s="1"/>
  <c r="AL222" i="4"/>
  <c r="AL136" i="9" s="1"/>
  <c r="AD222" i="4"/>
  <c r="AD136" i="9" s="1"/>
  <c r="V222" i="4"/>
  <c r="V136" i="9" s="1"/>
  <c r="N222" i="4"/>
  <c r="N136" i="9" s="1"/>
  <c r="BB212" i="4"/>
  <c r="BB135" i="9" s="1"/>
  <c r="AT212" i="4"/>
  <c r="AT135" i="9" s="1"/>
  <c r="AL212" i="4"/>
  <c r="AL135" i="9" s="1"/>
  <c r="AD212" i="4"/>
  <c r="AD135" i="9" s="1"/>
  <c r="V212" i="4"/>
  <c r="V135" i="9" s="1"/>
  <c r="N212" i="4"/>
  <c r="N135" i="9" s="1"/>
  <c r="BB209" i="4"/>
  <c r="BB134" i="9" s="1"/>
  <c r="AT209" i="4"/>
  <c r="AT134" i="9" s="1"/>
  <c r="AL209" i="4"/>
  <c r="AL134" i="9" s="1"/>
  <c r="AD209" i="4"/>
  <c r="AD134" i="9" s="1"/>
  <c r="V209" i="4"/>
  <c r="V134" i="9" s="1"/>
  <c r="N209" i="4"/>
  <c r="N134" i="9" s="1"/>
  <c r="AU151" i="4"/>
  <c r="AU124" i="9" s="1"/>
  <c r="AM151" i="4"/>
  <c r="AM124" i="9" s="1"/>
  <c r="AE151" i="4"/>
  <c r="AE124" i="9" s="1"/>
  <c r="W151" i="4"/>
  <c r="W124" i="9" s="1"/>
  <c r="O151" i="4"/>
  <c r="O124" i="9" s="1"/>
  <c r="BC146" i="4"/>
  <c r="BC123" i="9" s="1"/>
  <c r="AU146" i="4"/>
  <c r="AU123" i="9" s="1"/>
  <c r="AM146" i="4"/>
  <c r="AM123" i="9" s="1"/>
  <c r="AE146" i="4"/>
  <c r="AE123" i="9" s="1"/>
  <c r="W146" i="4"/>
  <c r="W123" i="9" s="1"/>
  <c r="O146" i="4"/>
  <c r="O123" i="9" s="1"/>
  <c r="BC135" i="4"/>
  <c r="BC122" i="9" s="1"/>
  <c r="AU135" i="4"/>
  <c r="AU122" i="9" s="1"/>
  <c r="AM135" i="4"/>
  <c r="AM122" i="9" s="1"/>
  <c r="AE135" i="4"/>
  <c r="AE122" i="9" s="1"/>
  <c r="W135" i="4"/>
  <c r="W122" i="9" s="1"/>
  <c r="O135" i="4"/>
  <c r="O122" i="9" s="1"/>
  <c r="BD198" i="4"/>
  <c r="BD133" i="9" s="1"/>
  <c r="AV198" i="4"/>
  <c r="AV133" i="9" s="1"/>
  <c r="AN198" i="4"/>
  <c r="AN133" i="9" s="1"/>
  <c r="AF198" i="4"/>
  <c r="AF133" i="9" s="1"/>
  <c r="X198" i="4"/>
  <c r="X133" i="9" s="1"/>
  <c r="P198" i="4"/>
  <c r="P133" i="9" s="1"/>
  <c r="AZ184" i="4"/>
  <c r="AZ131" i="9" s="1"/>
  <c r="AR184" i="4"/>
  <c r="AR131" i="9" s="1"/>
  <c r="AJ184" i="4"/>
  <c r="AJ131" i="9" s="1"/>
  <c r="AB184" i="4"/>
  <c r="AB131" i="9" s="1"/>
  <c r="T184" i="4"/>
  <c r="T131" i="9" s="1"/>
  <c r="L184" i="4"/>
  <c r="L131" i="9" s="1"/>
  <c r="BD177" i="4"/>
  <c r="BD130" i="9" s="1"/>
  <c r="AV177" i="4"/>
  <c r="AV130" i="9" s="1"/>
  <c r="AN177" i="4"/>
  <c r="AN130" i="9" s="1"/>
  <c r="AF177" i="4"/>
  <c r="AF130" i="9" s="1"/>
  <c r="X177" i="4"/>
  <c r="X130" i="9" s="1"/>
  <c r="P177" i="4"/>
  <c r="P130" i="9" s="1"/>
  <c r="BE173" i="4"/>
  <c r="BE129" i="9" s="1"/>
  <c r="AW173" i="4"/>
  <c r="AW129" i="9" s="1"/>
  <c r="AO173" i="4"/>
  <c r="AO129" i="9" s="1"/>
  <c r="AG173" i="4"/>
  <c r="AG129" i="9" s="1"/>
  <c r="Y173" i="4"/>
  <c r="Y129" i="9" s="1"/>
  <c r="Q173" i="4"/>
  <c r="Q129" i="9" s="1"/>
  <c r="I173" i="4"/>
  <c r="I129" i="9" s="1"/>
  <c r="BA226" i="4"/>
  <c r="BA137" i="9" s="1"/>
  <c r="AS226" i="4"/>
  <c r="AS137" i="9" s="1"/>
  <c r="AK226" i="4"/>
  <c r="AK137" i="9" s="1"/>
  <c r="AC226" i="4"/>
  <c r="AC137" i="9" s="1"/>
  <c r="U226" i="4"/>
  <c r="U137" i="9" s="1"/>
  <c r="M226" i="4"/>
  <c r="M137" i="9" s="1"/>
  <c r="BA222" i="4"/>
  <c r="BA136" i="9" s="1"/>
  <c r="AS222" i="4"/>
  <c r="AS136" i="9" s="1"/>
  <c r="AK222" i="4"/>
  <c r="AK136" i="9" s="1"/>
  <c r="AC222" i="4"/>
  <c r="AC136" i="9" s="1"/>
  <c r="U222" i="4"/>
  <c r="U136" i="9" s="1"/>
  <c r="M222" i="4"/>
  <c r="M136" i="9" s="1"/>
  <c r="BA212" i="4"/>
  <c r="BA135" i="9" s="1"/>
  <c r="AS212" i="4"/>
  <c r="AS135" i="9" s="1"/>
  <c r="AK212" i="4"/>
  <c r="AK135" i="9" s="1"/>
  <c r="AC212" i="4"/>
  <c r="AC135" i="9" s="1"/>
  <c r="U212" i="4"/>
  <c r="U135" i="9" s="1"/>
  <c r="M212" i="4"/>
  <c r="M135" i="9" s="1"/>
  <c r="BA209" i="4"/>
  <c r="BA134" i="9" s="1"/>
  <c r="AS209" i="4"/>
  <c r="AS134" i="9" s="1"/>
  <c r="AK209" i="4"/>
  <c r="AK134" i="9" s="1"/>
  <c r="AC209" i="4"/>
  <c r="AC134" i="9" s="1"/>
  <c r="U209" i="4"/>
  <c r="U134" i="9" s="1"/>
  <c r="M209" i="4"/>
  <c r="M134" i="9" s="1"/>
  <c r="BB135" i="4"/>
  <c r="BB122" i="9" s="1"/>
  <c r="AT135" i="4"/>
  <c r="AT122" i="9" s="1"/>
  <c r="AL135" i="4"/>
  <c r="AL122" i="9" s="1"/>
  <c r="AD135" i="4"/>
  <c r="AD122" i="9" s="1"/>
  <c r="V135" i="4"/>
  <c r="V122" i="9" s="1"/>
  <c r="N135" i="4"/>
  <c r="N122" i="9" s="1"/>
  <c r="BD189" i="4"/>
  <c r="BD132" i="9" s="1"/>
  <c r="AV189" i="4"/>
  <c r="AV132" i="9" s="1"/>
  <c r="AN189" i="4"/>
  <c r="AN132" i="9" s="1"/>
  <c r="AF189" i="4"/>
  <c r="AF132" i="9" s="1"/>
  <c r="X189" i="4"/>
  <c r="X132" i="9" s="1"/>
  <c r="P189" i="4"/>
  <c r="P132" i="9" s="1"/>
  <c r="BC189" i="4"/>
  <c r="BC132" i="9" s="1"/>
  <c r="AU189" i="4"/>
  <c r="AU132" i="9" s="1"/>
  <c r="AM189" i="4"/>
  <c r="AM132" i="9" s="1"/>
  <c r="AE189" i="4"/>
  <c r="AE132" i="9" s="1"/>
  <c r="W189" i="4"/>
  <c r="W132" i="9" s="1"/>
  <c r="O189" i="4"/>
  <c r="O132" i="9" s="1"/>
  <c r="BC177" i="4"/>
  <c r="BC130" i="9" s="1"/>
  <c r="AU177" i="4"/>
  <c r="AU130" i="9" s="1"/>
  <c r="AM177" i="4"/>
  <c r="AM130" i="9" s="1"/>
  <c r="AE177" i="4"/>
  <c r="AE130" i="9" s="1"/>
  <c r="W177" i="4"/>
  <c r="W130" i="9" s="1"/>
  <c r="O177" i="4"/>
  <c r="O130" i="9" s="1"/>
  <c r="AZ226" i="4"/>
  <c r="AZ137" i="9" s="1"/>
  <c r="AR226" i="4"/>
  <c r="AR137" i="9" s="1"/>
  <c r="AJ226" i="4"/>
  <c r="AJ137" i="9" s="1"/>
  <c r="AB226" i="4"/>
  <c r="AB137" i="9" s="1"/>
  <c r="T226" i="4"/>
  <c r="T137" i="9" s="1"/>
  <c r="L226" i="4"/>
  <c r="L137" i="9" s="1"/>
  <c r="AZ222" i="4"/>
  <c r="AZ136" i="9" s="1"/>
  <c r="AR222" i="4"/>
  <c r="AR136" i="9" s="1"/>
  <c r="AJ222" i="4"/>
  <c r="AJ136" i="9" s="1"/>
  <c r="AB222" i="4"/>
  <c r="AB136" i="9" s="1"/>
  <c r="T222" i="4"/>
  <c r="T136" i="9" s="1"/>
  <c r="L222" i="4"/>
  <c r="L136" i="9" s="1"/>
  <c r="AZ212" i="4"/>
  <c r="AZ135" i="9" s="1"/>
  <c r="AR212" i="4"/>
  <c r="AR135" i="9" s="1"/>
  <c r="AJ212" i="4"/>
  <c r="AJ135" i="9" s="1"/>
  <c r="AB212" i="4"/>
  <c r="AB135" i="9" s="1"/>
  <c r="T212" i="4"/>
  <c r="T135" i="9" s="1"/>
  <c r="L212" i="4"/>
  <c r="L135" i="9" s="1"/>
  <c r="AZ209" i="4"/>
  <c r="AZ134" i="9" s="1"/>
  <c r="AR209" i="4"/>
  <c r="AR134" i="9" s="1"/>
  <c r="AJ209" i="4"/>
  <c r="AJ134" i="9" s="1"/>
  <c r="AB209" i="4"/>
  <c r="AB134" i="9" s="1"/>
  <c r="T209" i="4"/>
  <c r="T134" i="9" s="1"/>
  <c r="L209" i="4"/>
  <c r="L134" i="9" s="1"/>
  <c r="AS151" i="4"/>
  <c r="AS124" i="9" s="1"/>
  <c r="AK151" i="4"/>
  <c r="AK124" i="9" s="1"/>
  <c r="AC151" i="4"/>
  <c r="AC124" i="9" s="1"/>
  <c r="U151" i="4"/>
  <c r="U124" i="9" s="1"/>
  <c r="M151" i="4"/>
  <c r="M124" i="9" s="1"/>
  <c r="BA146" i="4"/>
  <c r="BA123" i="9" s="1"/>
  <c r="AS146" i="4"/>
  <c r="AS123" i="9" s="1"/>
  <c r="AK146" i="4"/>
  <c r="AK123" i="9" s="1"/>
  <c r="AC146" i="4"/>
  <c r="AC123" i="9" s="1"/>
  <c r="U146" i="4"/>
  <c r="U123" i="9" s="1"/>
  <c r="M146" i="4"/>
  <c r="M123" i="9" s="1"/>
  <c r="BA135" i="4"/>
  <c r="BA122" i="9" s="1"/>
  <c r="AS135" i="4"/>
  <c r="AS122" i="9" s="1"/>
  <c r="AK135" i="4"/>
  <c r="AC135" i="4"/>
  <c r="AC122" i="9" s="1"/>
  <c r="U135" i="4"/>
  <c r="U122" i="9" s="1"/>
  <c r="M135" i="4"/>
  <c r="M122" i="9" s="1"/>
  <c r="BC198" i="4"/>
  <c r="BC133" i="9" s="1"/>
  <c r="AU198" i="4"/>
  <c r="AU133" i="9" s="1"/>
  <c r="AM198" i="4"/>
  <c r="AM133" i="9" s="1"/>
  <c r="AE198" i="4"/>
  <c r="AE133" i="9" s="1"/>
  <c r="W198" i="4"/>
  <c r="W133" i="9" s="1"/>
  <c r="O198" i="4"/>
  <c r="O133" i="9" s="1"/>
  <c r="BB198" i="4"/>
  <c r="BB133" i="9" s="1"/>
  <c r="AT198" i="4"/>
  <c r="AT133" i="9" s="1"/>
  <c r="AL198" i="4"/>
  <c r="AL133" i="9" s="1"/>
  <c r="AD198" i="4"/>
  <c r="AD133" i="9" s="1"/>
  <c r="V198" i="4"/>
  <c r="V133" i="9" s="1"/>
  <c r="N198" i="4"/>
  <c r="N133" i="9" s="1"/>
  <c r="BB189" i="4"/>
  <c r="BB132" i="9" s="1"/>
  <c r="AT189" i="4"/>
  <c r="AT132" i="9" s="1"/>
  <c r="AL189" i="4"/>
  <c r="AL132" i="9" s="1"/>
  <c r="AD189" i="4"/>
  <c r="AD132" i="9" s="1"/>
  <c r="V189" i="4"/>
  <c r="V132" i="9" s="1"/>
  <c r="N189" i="4"/>
  <c r="N132" i="9" s="1"/>
  <c r="AX184" i="4"/>
  <c r="AX131" i="9" s="1"/>
  <c r="AP184" i="4"/>
  <c r="AP131" i="9" s="1"/>
  <c r="AH184" i="4"/>
  <c r="AH131" i="9" s="1"/>
  <c r="Z184" i="4"/>
  <c r="Z131" i="9" s="1"/>
  <c r="R184" i="4"/>
  <c r="R131" i="9" s="1"/>
  <c r="J184" i="4"/>
  <c r="J131" i="9" s="1"/>
  <c r="BB177" i="4"/>
  <c r="BB130" i="9" s="1"/>
  <c r="AT177" i="4"/>
  <c r="AT130" i="9" s="1"/>
  <c r="AL177" i="4"/>
  <c r="AL130" i="9" s="1"/>
  <c r="AD177" i="4"/>
  <c r="AD130" i="9" s="1"/>
  <c r="V177" i="4"/>
  <c r="V130" i="9" s="1"/>
  <c r="N177" i="4"/>
  <c r="N130" i="9" s="1"/>
  <c r="BB173" i="4"/>
  <c r="BB129" i="9" s="1"/>
  <c r="AT173" i="4"/>
  <c r="AT129" i="9" s="1"/>
  <c r="AL173" i="4"/>
  <c r="AL129" i="9" s="1"/>
  <c r="AD173" i="4"/>
  <c r="AD129" i="9" s="1"/>
  <c r="V173" i="4"/>
  <c r="V129" i="9" s="1"/>
  <c r="N173" i="4"/>
  <c r="N129" i="9" s="1"/>
  <c r="BC173" i="4"/>
  <c r="BC129" i="9" s="1"/>
  <c r="AU173" i="4"/>
  <c r="AU129" i="9" s="1"/>
  <c r="AM173" i="4"/>
  <c r="AM129" i="9" s="1"/>
  <c r="AE173" i="4"/>
  <c r="AE129" i="9" s="1"/>
  <c r="W173" i="4"/>
  <c r="W129" i="9" s="1"/>
  <c r="O173" i="4"/>
  <c r="O129" i="9" s="1"/>
  <c r="AY226" i="4"/>
  <c r="AY137" i="9" s="1"/>
  <c r="AQ226" i="4"/>
  <c r="AQ137" i="9" s="1"/>
  <c r="AI226" i="4"/>
  <c r="AI137" i="9" s="1"/>
  <c r="AA226" i="4"/>
  <c r="AA137" i="9" s="1"/>
  <c r="S226" i="4"/>
  <c r="S137" i="9" s="1"/>
  <c r="K226" i="4"/>
  <c r="K137" i="9" s="1"/>
  <c r="AY222" i="4"/>
  <c r="AY136" i="9" s="1"/>
  <c r="AQ222" i="4"/>
  <c r="AQ136" i="9" s="1"/>
  <c r="AI222" i="4"/>
  <c r="AI136" i="9" s="1"/>
  <c r="AA222" i="4"/>
  <c r="AA136" i="9" s="1"/>
  <c r="S222" i="4"/>
  <c r="S136" i="9" s="1"/>
  <c r="K222" i="4"/>
  <c r="K136" i="9" s="1"/>
  <c r="AY212" i="4"/>
  <c r="AY135" i="9" s="1"/>
  <c r="AQ212" i="4"/>
  <c r="AQ135" i="9" s="1"/>
  <c r="AI212" i="4"/>
  <c r="AI135" i="9" s="1"/>
  <c r="AA212" i="4"/>
  <c r="AA135" i="9" s="1"/>
  <c r="S212" i="4"/>
  <c r="S135" i="9" s="1"/>
  <c r="K212" i="4"/>
  <c r="K135" i="9" s="1"/>
  <c r="AY209" i="4"/>
  <c r="AY134" i="9" s="1"/>
  <c r="AQ209" i="4"/>
  <c r="AQ134" i="9" s="1"/>
  <c r="AI209" i="4"/>
  <c r="AI134" i="9" s="1"/>
  <c r="AA209" i="4"/>
  <c r="AA134" i="9" s="1"/>
  <c r="S209" i="4"/>
  <c r="S134" i="9" s="1"/>
  <c r="K209" i="4"/>
  <c r="K134" i="9" s="1"/>
  <c r="AZ135" i="4"/>
  <c r="AZ122" i="9" s="1"/>
  <c r="AR135" i="4"/>
  <c r="AR122" i="9" s="1"/>
  <c r="AJ135" i="4"/>
  <c r="AJ122" i="9" s="1"/>
  <c r="AB135" i="4"/>
  <c r="AB122" i="9" s="1"/>
  <c r="T135" i="4"/>
  <c r="T122" i="9" s="1"/>
  <c r="L135" i="4"/>
  <c r="L122" i="9" s="1"/>
  <c r="BA198" i="4"/>
  <c r="BA133" i="9" s="1"/>
  <c r="AS198" i="4"/>
  <c r="AS133" i="9" s="1"/>
  <c r="AK198" i="4"/>
  <c r="AK133" i="9" s="1"/>
  <c r="AC198" i="4"/>
  <c r="AC133" i="9" s="1"/>
  <c r="U198" i="4"/>
  <c r="U133" i="9" s="1"/>
  <c r="M198" i="4"/>
  <c r="M133" i="9" s="1"/>
  <c r="BA189" i="4"/>
  <c r="BA132" i="9" s="1"/>
  <c r="AS189" i="4"/>
  <c r="AS132" i="9" s="1"/>
  <c r="AK189" i="4"/>
  <c r="AK132" i="9" s="1"/>
  <c r="AC189" i="4"/>
  <c r="AC132" i="9" s="1"/>
  <c r="U189" i="4"/>
  <c r="U132" i="9" s="1"/>
  <c r="M189" i="4"/>
  <c r="M132" i="9" s="1"/>
  <c r="BE184" i="4"/>
  <c r="BE131" i="9" s="1"/>
  <c r="AW184" i="4"/>
  <c r="AW131" i="9" s="1"/>
  <c r="AO184" i="4"/>
  <c r="AO131" i="9" s="1"/>
  <c r="AG184" i="4"/>
  <c r="AG131" i="9" s="1"/>
  <c r="Y184" i="4"/>
  <c r="Y131" i="9" s="1"/>
  <c r="Q184" i="4"/>
  <c r="Q131" i="9" s="1"/>
  <c r="I184" i="4"/>
  <c r="I131" i="9" s="1"/>
  <c r="BA177" i="4"/>
  <c r="BA130" i="9" s="1"/>
  <c r="AS177" i="4"/>
  <c r="AS130" i="9" s="1"/>
  <c r="AK177" i="4"/>
  <c r="AK130" i="9" s="1"/>
  <c r="AC177" i="4"/>
  <c r="AC130" i="9" s="1"/>
  <c r="U177" i="4"/>
  <c r="U130" i="9" s="1"/>
  <c r="M177" i="4"/>
  <c r="M130" i="9" s="1"/>
  <c r="AX226" i="4"/>
  <c r="AX137" i="9" s="1"/>
  <c r="AP226" i="4"/>
  <c r="AP137" i="9" s="1"/>
  <c r="AH226" i="4"/>
  <c r="AH137" i="9" s="1"/>
  <c r="Z226" i="4"/>
  <c r="Z137" i="9" s="1"/>
  <c r="R226" i="4"/>
  <c r="R137" i="9" s="1"/>
  <c r="J226" i="4"/>
  <c r="J137" i="9" s="1"/>
  <c r="AX222" i="4"/>
  <c r="AX136" i="9" s="1"/>
  <c r="AP222" i="4"/>
  <c r="AP136" i="9" s="1"/>
  <c r="AH222" i="4"/>
  <c r="AH136" i="9" s="1"/>
  <c r="Z222" i="4"/>
  <c r="Z136" i="9" s="1"/>
  <c r="R222" i="4"/>
  <c r="R136" i="9" s="1"/>
  <c r="J222" i="4"/>
  <c r="J136" i="9" s="1"/>
  <c r="AX212" i="4"/>
  <c r="AX135" i="9" s="1"/>
  <c r="AP212" i="4"/>
  <c r="AP135" i="9" s="1"/>
  <c r="AH212" i="4"/>
  <c r="AH135" i="9" s="1"/>
  <c r="Z212" i="4"/>
  <c r="Z135" i="9" s="1"/>
  <c r="R212" i="4"/>
  <c r="R135" i="9" s="1"/>
  <c r="J212" i="4"/>
  <c r="J135" i="9" s="1"/>
  <c r="AX209" i="4"/>
  <c r="AX134" i="9" s="1"/>
  <c r="AP209" i="4"/>
  <c r="AP134" i="9" s="1"/>
  <c r="AH209" i="4"/>
  <c r="AH134" i="9" s="1"/>
  <c r="Z209" i="4"/>
  <c r="Z134" i="9" s="1"/>
  <c r="R209" i="4"/>
  <c r="R134" i="9" s="1"/>
  <c r="J209" i="4"/>
  <c r="J134" i="9" s="1"/>
  <c r="AQ151" i="4"/>
  <c r="AQ124" i="9" s="1"/>
  <c r="AI151" i="4"/>
  <c r="AI124" i="9" s="1"/>
  <c r="AA151" i="4"/>
  <c r="AA124" i="9" s="1"/>
  <c r="S151" i="4"/>
  <c r="S124" i="9" s="1"/>
  <c r="K151" i="4"/>
  <c r="K124" i="9" s="1"/>
  <c r="AY146" i="4"/>
  <c r="AY123" i="9" s="1"/>
  <c r="AQ146" i="4"/>
  <c r="AQ123" i="9" s="1"/>
  <c r="AI146" i="4"/>
  <c r="AI123" i="9" s="1"/>
  <c r="AA146" i="4"/>
  <c r="AA123" i="9" s="1"/>
  <c r="S146" i="4"/>
  <c r="S123" i="9" s="1"/>
  <c r="K146" i="4"/>
  <c r="K123" i="9" s="1"/>
  <c r="AY135" i="4"/>
  <c r="AY122" i="9" s="1"/>
  <c r="AQ135" i="4"/>
  <c r="AQ122" i="9" s="1"/>
  <c r="AI135" i="4"/>
  <c r="AI122" i="9" s="1"/>
  <c r="AA135" i="4"/>
  <c r="AA122" i="9" s="1"/>
  <c r="S135" i="4"/>
  <c r="S122" i="9" s="1"/>
  <c r="K135" i="4"/>
  <c r="K122" i="9" s="1"/>
  <c r="AZ198" i="4"/>
  <c r="AZ133" i="9" s="1"/>
  <c r="AR198" i="4"/>
  <c r="AR133" i="9" s="1"/>
  <c r="AJ198" i="4"/>
  <c r="AJ133" i="9" s="1"/>
  <c r="AB198" i="4"/>
  <c r="AB133" i="9" s="1"/>
  <c r="T198" i="4"/>
  <c r="T133" i="9" s="1"/>
  <c r="L198" i="4"/>
  <c r="L133" i="9" s="1"/>
  <c r="AZ189" i="4"/>
  <c r="AZ132" i="9" s="1"/>
  <c r="AR189" i="4"/>
  <c r="AR132" i="9" s="1"/>
  <c r="AJ189" i="4"/>
  <c r="AJ132" i="9" s="1"/>
  <c r="AB189" i="4"/>
  <c r="AB132" i="9" s="1"/>
  <c r="T189" i="4"/>
  <c r="T132" i="9" s="1"/>
  <c r="L189" i="4"/>
  <c r="L132" i="9" s="1"/>
  <c r="BD184" i="4"/>
  <c r="BD131" i="9" s="1"/>
  <c r="AV184" i="4"/>
  <c r="AV131" i="9" s="1"/>
  <c r="AN184" i="4"/>
  <c r="AN131" i="9" s="1"/>
  <c r="AF184" i="4"/>
  <c r="AF131" i="9" s="1"/>
  <c r="X184" i="4"/>
  <c r="X131" i="9" s="1"/>
  <c r="P184" i="4"/>
  <c r="P131" i="9" s="1"/>
  <c r="BA173" i="4"/>
  <c r="BA129" i="9" s="1"/>
  <c r="AS173" i="4"/>
  <c r="AS129" i="9" s="1"/>
  <c r="AK173" i="4"/>
  <c r="AK129" i="9" s="1"/>
  <c r="AC173" i="4"/>
  <c r="AC129" i="9" s="1"/>
  <c r="U173" i="4"/>
  <c r="U129" i="9" s="1"/>
  <c r="M173" i="4"/>
  <c r="M129" i="9" s="1"/>
  <c r="BE226" i="4"/>
  <c r="BE137" i="9" s="1"/>
  <c r="AW226" i="4"/>
  <c r="AW137" i="9" s="1"/>
  <c r="AO226" i="4"/>
  <c r="AO137" i="9" s="1"/>
  <c r="AG226" i="4"/>
  <c r="AG137" i="9" s="1"/>
  <c r="Y226" i="4"/>
  <c r="Y137" i="9" s="1"/>
  <c r="Q226" i="4"/>
  <c r="Q137" i="9" s="1"/>
  <c r="BE222" i="4"/>
  <c r="BE136" i="9" s="1"/>
  <c r="AW222" i="4"/>
  <c r="AW136" i="9" s="1"/>
  <c r="AO222" i="4"/>
  <c r="AO136" i="9" s="1"/>
  <c r="AG222" i="4"/>
  <c r="AG136" i="9" s="1"/>
  <c r="Y222" i="4"/>
  <c r="Y136" i="9" s="1"/>
  <c r="Q222" i="4"/>
  <c r="Q136" i="9" s="1"/>
  <c r="BE212" i="4"/>
  <c r="BE135" i="9" s="1"/>
  <c r="AW212" i="4"/>
  <c r="AW135" i="9" s="1"/>
  <c r="AO212" i="4"/>
  <c r="AO135" i="9" s="1"/>
  <c r="AG212" i="4"/>
  <c r="AG135" i="9" s="1"/>
  <c r="Y212" i="4"/>
  <c r="Y135" i="9" s="1"/>
  <c r="Q212" i="4"/>
  <c r="Q135" i="9" s="1"/>
  <c r="BE209" i="4"/>
  <c r="BE134" i="9" s="1"/>
  <c r="AW209" i="4"/>
  <c r="AW134" i="9" s="1"/>
  <c r="AO209" i="4"/>
  <c r="AO134" i="9" s="1"/>
  <c r="AG209" i="4"/>
  <c r="AG134" i="9" s="1"/>
  <c r="Y209" i="4"/>
  <c r="Y134" i="9" s="1"/>
  <c r="Q209" i="4"/>
  <c r="Q134" i="9" s="1"/>
  <c r="H184" i="4"/>
  <c r="H131" i="9" s="1"/>
  <c r="M129" i="4"/>
  <c r="M50" i="9" s="1"/>
  <c r="U129" i="4"/>
  <c r="U50" i="9" s="1"/>
  <c r="AC129" i="4"/>
  <c r="AC50" i="9" s="1"/>
  <c r="AK129" i="4"/>
  <c r="AK50" i="9" s="1"/>
  <c r="AS129" i="4"/>
  <c r="AS50" i="9" s="1"/>
  <c r="BA129" i="4"/>
  <c r="BA50" i="9" s="1"/>
  <c r="J129" i="4"/>
  <c r="J50" i="9" s="1"/>
  <c r="R129" i="4"/>
  <c r="R50" i="9" s="1"/>
  <c r="Z129" i="4"/>
  <c r="Z50" i="9" s="1"/>
  <c r="AH129" i="4"/>
  <c r="AH50" i="9" s="1"/>
  <c r="AP129" i="4"/>
  <c r="AP50" i="9" s="1"/>
  <c r="AX129" i="4"/>
  <c r="AX50" i="9" s="1"/>
  <c r="H129" i="4"/>
  <c r="H50" i="9" s="1"/>
  <c r="P129" i="4"/>
  <c r="P50" i="9" s="1"/>
  <c r="X129" i="4"/>
  <c r="X50" i="9" s="1"/>
  <c r="AF129" i="4"/>
  <c r="AF50" i="9" s="1"/>
  <c r="AN129" i="4"/>
  <c r="AN50" i="9" s="1"/>
  <c r="AV129" i="4"/>
  <c r="AV50" i="9" s="1"/>
  <c r="BD129" i="4"/>
  <c r="BD50" i="9" s="1"/>
  <c r="AQ129" i="4"/>
  <c r="AQ50" i="9" s="1"/>
  <c r="K129" i="4"/>
  <c r="K50" i="9" s="1"/>
  <c r="S129" i="4"/>
  <c r="S50" i="9" s="1"/>
  <c r="AA129" i="4"/>
  <c r="AA50" i="9" s="1"/>
  <c r="AI129" i="4"/>
  <c r="AI50" i="9" s="1"/>
  <c r="AY129" i="4"/>
  <c r="AY50" i="9" s="1"/>
  <c r="L129" i="4"/>
  <c r="L50" i="9" s="1"/>
  <c r="T129" i="4"/>
  <c r="T50" i="9" s="1"/>
  <c r="AB129" i="4"/>
  <c r="AB50" i="9" s="1"/>
  <c r="AJ129" i="4"/>
  <c r="AJ50" i="9" s="1"/>
  <c r="AR129" i="4"/>
  <c r="AR50" i="9" s="1"/>
  <c r="AZ129" i="4"/>
  <c r="AZ50" i="9" s="1"/>
  <c r="N129" i="4"/>
  <c r="N50" i="9" s="1"/>
  <c r="V129" i="4"/>
  <c r="V50" i="9" s="1"/>
  <c r="AD129" i="4"/>
  <c r="AD50" i="9" s="1"/>
  <c r="AL129" i="4"/>
  <c r="AL50" i="9" s="1"/>
  <c r="AT129" i="4"/>
  <c r="AT50" i="9" s="1"/>
  <c r="BB129" i="4"/>
  <c r="BB50" i="9" s="1"/>
  <c r="G129" i="4"/>
  <c r="G50" i="9" s="1"/>
  <c r="O129" i="4"/>
  <c r="O50" i="9" s="1"/>
  <c r="W129" i="4"/>
  <c r="W50" i="9" s="1"/>
  <c r="AE129" i="4"/>
  <c r="AE50" i="9" s="1"/>
  <c r="AM129" i="4"/>
  <c r="AM50" i="9" s="1"/>
  <c r="AU129" i="4"/>
  <c r="AU50" i="9" s="1"/>
  <c r="BC129" i="4"/>
  <c r="BC50" i="9" s="1"/>
  <c r="I129" i="4"/>
  <c r="I50" i="9" s="1"/>
  <c r="Q129" i="4"/>
  <c r="Q50" i="9" s="1"/>
  <c r="Y129" i="4"/>
  <c r="Y50" i="9" s="1"/>
  <c r="AG129" i="4"/>
  <c r="AG50" i="9" s="1"/>
  <c r="AO129" i="4"/>
  <c r="AO50" i="9" s="1"/>
  <c r="AW129" i="4"/>
  <c r="AW50" i="9" s="1"/>
  <c r="BE129" i="4"/>
  <c r="BE50" i="9" s="1"/>
  <c r="H210" i="4"/>
  <c r="H211" i="4"/>
  <c r="H213" i="4"/>
  <c r="H214" i="4"/>
  <c r="H215" i="4"/>
  <c r="H216" i="4"/>
  <c r="H217" i="4"/>
  <c r="H218" i="4"/>
  <c r="H219" i="4"/>
  <c r="H220" i="4"/>
  <c r="H221" i="4"/>
  <c r="H223" i="4"/>
  <c r="H224" i="4"/>
  <c r="H225" i="4"/>
  <c r="H227" i="4"/>
  <c r="H228" i="4"/>
  <c r="H229" i="4"/>
  <c r="H230" i="4"/>
  <c r="H231" i="4"/>
  <c r="H232" i="4"/>
  <c r="H233" i="4"/>
  <c r="G185" i="4"/>
  <c r="G186" i="4"/>
  <c r="G187" i="4"/>
  <c r="G188" i="4"/>
  <c r="G190" i="4"/>
  <c r="G191" i="4"/>
  <c r="G192" i="4"/>
  <c r="G193" i="4"/>
  <c r="G194" i="4"/>
  <c r="G195" i="4"/>
  <c r="G196" i="4"/>
  <c r="G197" i="4"/>
  <c r="G199" i="4"/>
  <c r="G200" i="4"/>
  <c r="G201" i="4"/>
  <c r="G202" i="4"/>
  <c r="G203" i="4"/>
  <c r="G204" i="4"/>
  <c r="G205" i="4"/>
  <c r="G206" i="4"/>
  <c r="G207" i="4"/>
  <c r="G208" i="4"/>
  <c r="G210" i="4"/>
  <c r="G211" i="4"/>
  <c r="G213" i="4"/>
  <c r="G214" i="4"/>
  <c r="G215" i="4"/>
  <c r="G216" i="4"/>
  <c r="G217" i="4"/>
  <c r="G218" i="4"/>
  <c r="G219" i="4"/>
  <c r="G220" i="4"/>
  <c r="G221" i="4"/>
  <c r="G223" i="4"/>
  <c r="G224" i="4"/>
  <c r="G225" i="4"/>
  <c r="G227" i="4"/>
  <c r="G228" i="4"/>
  <c r="G229" i="4"/>
  <c r="G230" i="4"/>
  <c r="G231" i="4"/>
  <c r="G232" i="4"/>
  <c r="G233" i="4"/>
  <c r="F185" i="4"/>
  <c r="F186" i="4"/>
  <c r="F187" i="4"/>
  <c r="F188" i="4"/>
  <c r="F190" i="4"/>
  <c r="F191" i="4"/>
  <c r="F192" i="4"/>
  <c r="F193" i="4"/>
  <c r="F194" i="4"/>
  <c r="F195" i="4"/>
  <c r="F196" i="4"/>
  <c r="F197" i="4"/>
  <c r="F199" i="4"/>
  <c r="F200" i="4"/>
  <c r="F201" i="4"/>
  <c r="F202" i="4"/>
  <c r="F203" i="4"/>
  <c r="F204" i="4"/>
  <c r="F205" i="4"/>
  <c r="F206" i="4"/>
  <c r="F207" i="4"/>
  <c r="F208" i="4"/>
  <c r="F210" i="4"/>
  <c r="F211" i="4"/>
  <c r="F213" i="4"/>
  <c r="F214" i="4"/>
  <c r="F215" i="4"/>
  <c r="F216" i="4"/>
  <c r="F217" i="4"/>
  <c r="F218" i="4"/>
  <c r="F219" i="4"/>
  <c r="F220" i="4"/>
  <c r="F221" i="4"/>
  <c r="F223" i="4"/>
  <c r="F224" i="4"/>
  <c r="F225" i="4"/>
  <c r="F227" i="4"/>
  <c r="F228" i="4"/>
  <c r="F229" i="4"/>
  <c r="F230" i="4"/>
  <c r="F231" i="4"/>
  <c r="F232" i="4"/>
  <c r="F233" i="4"/>
  <c r="F121" i="4"/>
  <c r="F49" i="9" s="1"/>
  <c r="F117" i="4"/>
  <c r="F48" i="9" s="1"/>
  <c r="F107" i="4"/>
  <c r="F47" i="9" s="1"/>
  <c r="F104" i="4"/>
  <c r="F46" i="9" s="1"/>
  <c r="F93" i="4"/>
  <c r="F45" i="9" s="1"/>
  <c r="F79" i="4"/>
  <c r="F43" i="9" s="1"/>
  <c r="F84" i="4"/>
  <c r="F44" i="9" s="1"/>
  <c r="L131" i="1"/>
  <c r="F123" i="1"/>
  <c r="F119" i="1"/>
  <c r="F109" i="1"/>
  <c r="F106" i="1"/>
  <c r="F95" i="1"/>
  <c r="F86" i="1"/>
  <c r="G82" i="1"/>
  <c r="G83" i="1"/>
  <c r="G84" i="1"/>
  <c r="G87" i="1"/>
  <c r="G88" i="1"/>
  <c r="G89" i="1"/>
  <c r="G90" i="1"/>
  <c r="G91" i="1"/>
  <c r="G92" i="1"/>
  <c r="G93" i="1"/>
  <c r="G94" i="1"/>
  <c r="G96" i="1"/>
  <c r="G97" i="1"/>
  <c r="G98" i="1"/>
  <c r="G99" i="1"/>
  <c r="G100" i="1"/>
  <c r="G101" i="1"/>
  <c r="G102" i="1"/>
  <c r="G103" i="1"/>
  <c r="G104" i="1"/>
  <c r="G105" i="1"/>
  <c r="G107" i="1"/>
  <c r="G108" i="1"/>
  <c r="G110" i="1"/>
  <c r="G111" i="1"/>
  <c r="G112" i="1"/>
  <c r="G113" i="1"/>
  <c r="G114" i="1"/>
  <c r="G115" i="1"/>
  <c r="G116" i="1"/>
  <c r="G117" i="1"/>
  <c r="G118" i="1"/>
  <c r="G120" i="1"/>
  <c r="G121" i="1"/>
  <c r="G122" i="1"/>
  <c r="G124" i="1"/>
  <c r="G125" i="1"/>
  <c r="G126" i="1"/>
  <c r="G127" i="1"/>
  <c r="G128" i="1"/>
  <c r="G129" i="1"/>
  <c r="G130" i="1"/>
  <c r="Z234" i="4" l="1"/>
  <c r="Z138" i="9" s="1"/>
  <c r="Z123" i="9"/>
  <c r="AK234" i="4"/>
  <c r="AK138" i="9" s="1"/>
  <c r="AK122" i="9"/>
  <c r="W234" i="4"/>
  <c r="W138" i="9" s="1"/>
  <c r="K234" i="4"/>
  <c r="K138" i="9" s="1"/>
  <c r="O234" i="4"/>
  <c r="O138" i="9" s="1"/>
  <c r="P234" i="4"/>
  <c r="P138" i="9" s="1"/>
  <c r="S234" i="4"/>
  <c r="S138" i="9" s="1"/>
  <c r="V234" i="4"/>
  <c r="V138" i="9" s="1"/>
  <c r="X234" i="4"/>
  <c r="X138" i="9" s="1"/>
  <c r="AG234" i="4"/>
  <c r="AG138" i="9" s="1"/>
  <c r="AI234" i="4"/>
  <c r="AI138" i="9" s="1"/>
  <c r="AY234" i="4"/>
  <c r="AY138" i="9" s="1"/>
  <c r="AD234" i="4"/>
  <c r="AD138" i="9" s="1"/>
  <c r="J234" i="4"/>
  <c r="J138" i="9" s="1"/>
  <c r="AP234" i="4"/>
  <c r="AP138" i="9" s="1"/>
  <c r="BA234" i="4"/>
  <c r="BA138" i="9" s="1"/>
  <c r="AB234" i="4"/>
  <c r="AB138" i="9" s="1"/>
  <c r="BD234" i="4"/>
  <c r="BD138" i="9" s="1"/>
  <c r="Q234" i="4"/>
  <c r="Q138" i="9" s="1"/>
  <c r="AR234" i="4"/>
  <c r="AR138" i="9" s="1"/>
  <c r="AA234" i="4"/>
  <c r="AA138" i="9" s="1"/>
  <c r="AQ234" i="4"/>
  <c r="AQ138" i="9" s="1"/>
  <c r="L234" i="4"/>
  <c r="L138" i="9" s="1"/>
  <c r="AT234" i="4"/>
  <c r="AT138" i="9" s="1"/>
  <c r="M234" i="4"/>
  <c r="M138" i="9" s="1"/>
  <c r="AC234" i="4"/>
  <c r="AC138" i="9" s="1"/>
  <c r="T234" i="4"/>
  <c r="T138" i="9" s="1"/>
  <c r="AN234" i="4"/>
  <c r="AN138" i="9" s="1"/>
  <c r="BB234" i="4"/>
  <c r="BB138" i="9" s="1"/>
  <c r="AF234" i="4"/>
  <c r="AF138" i="9" s="1"/>
  <c r="AV234" i="4"/>
  <c r="AV138" i="9" s="1"/>
  <c r="AO234" i="4"/>
  <c r="AO138" i="9" s="1"/>
  <c r="BE234" i="4"/>
  <c r="BE138" i="9" s="1"/>
  <c r="R234" i="4"/>
  <c r="R138" i="9" s="1"/>
  <c r="AM234" i="4"/>
  <c r="AM138" i="9" s="1"/>
  <c r="N234" i="4"/>
  <c r="N138" i="9" s="1"/>
  <c r="AS234" i="4"/>
  <c r="AS138" i="9" s="1"/>
  <c r="AE234" i="4"/>
  <c r="AE138" i="9" s="1"/>
  <c r="AJ234" i="4"/>
  <c r="AJ138" i="9" s="1"/>
  <c r="BC234" i="4"/>
  <c r="BC138" i="9" s="1"/>
  <c r="AW234" i="4"/>
  <c r="AW138" i="9" s="1"/>
  <c r="AX234" i="4"/>
  <c r="AX138" i="9" s="1"/>
  <c r="AZ234" i="4"/>
  <c r="AZ138" i="9" s="1"/>
  <c r="AL234" i="4"/>
  <c r="AL138" i="9" s="1"/>
  <c r="AU234" i="4"/>
  <c r="AU138" i="9" s="1"/>
  <c r="AH234" i="4"/>
  <c r="AH138" i="9" s="1"/>
  <c r="Y234" i="4"/>
  <c r="Y138" i="9" s="1"/>
  <c r="U234" i="4"/>
  <c r="U138" i="9" s="1"/>
  <c r="F222" i="4"/>
  <c r="F136" i="9" s="1"/>
  <c r="G184" i="4"/>
  <c r="G131" i="9" s="1"/>
  <c r="I209" i="4"/>
  <c r="I134" i="9" s="1"/>
  <c r="F189" i="4"/>
  <c r="F132" i="9" s="1"/>
  <c r="G209" i="4"/>
  <c r="G134" i="9" s="1"/>
  <c r="H222" i="4"/>
  <c r="H136" i="9" s="1"/>
  <c r="G226" i="4"/>
  <c r="G137" i="9" s="1"/>
  <c r="G189" i="4"/>
  <c r="G132" i="9" s="1"/>
  <c r="F184" i="4"/>
  <c r="F131" i="9" s="1"/>
  <c r="H209" i="4"/>
  <c r="H134" i="9" s="1"/>
  <c r="I226" i="4"/>
  <c r="I137" i="9" s="1"/>
  <c r="I222" i="4"/>
  <c r="I136" i="9" s="1"/>
  <c r="I212" i="4"/>
  <c r="I135" i="9" s="1"/>
  <c r="F212" i="4"/>
  <c r="F135" i="9" s="1"/>
  <c r="H226" i="4"/>
  <c r="H137" i="9" s="1"/>
  <c r="H198" i="4"/>
  <c r="H133" i="9" s="1"/>
  <c r="F226" i="4"/>
  <c r="F137" i="9" s="1"/>
  <c r="F198" i="4"/>
  <c r="F133" i="9" s="1"/>
  <c r="G198" i="4"/>
  <c r="G133" i="9" s="1"/>
  <c r="H212" i="4"/>
  <c r="H135" i="9" s="1"/>
  <c r="F209" i="4"/>
  <c r="F134" i="9" s="1"/>
  <c r="G222" i="4"/>
  <c r="G136" i="9" s="1"/>
  <c r="G212" i="4"/>
  <c r="G135" i="9" s="1"/>
  <c r="H189" i="4"/>
  <c r="H132" i="9" s="1"/>
  <c r="G119" i="1"/>
  <c r="J153" i="1" s="1"/>
  <c r="G106" i="1"/>
  <c r="J151" i="1" s="1"/>
  <c r="G86" i="1"/>
  <c r="J149" i="1" s="1"/>
  <c r="G109" i="1"/>
  <c r="J152" i="1" s="1"/>
  <c r="G123" i="1"/>
  <c r="J154" i="1" s="1"/>
  <c r="G95" i="1"/>
  <c r="J150" i="1" s="1"/>
  <c r="K150" i="1" l="1"/>
  <c r="K152" i="1"/>
  <c r="K149" i="1"/>
  <c r="K151" i="1"/>
  <c r="K154" i="1"/>
  <c r="K153" i="1"/>
  <c r="G51" i="1"/>
  <c r="H154" i="4"/>
  <c r="G154" i="4"/>
  <c r="F154" i="4"/>
  <c r="F30" i="4"/>
  <c r="F34" i="9" s="1"/>
  <c r="F41" i="4"/>
  <c r="F35" i="9" s="1"/>
  <c r="F46" i="4"/>
  <c r="F36" i="9" s="1"/>
  <c r="F55" i="4"/>
  <c r="F37" i="9" s="1"/>
  <c r="F62" i="4"/>
  <c r="F38" i="9" s="1"/>
  <c r="F68" i="4"/>
  <c r="F41" i="9" s="1"/>
  <c r="F72" i="4"/>
  <c r="F42" i="9" s="1"/>
  <c r="F129" i="4" l="1"/>
  <c r="F50" i="9" s="1"/>
  <c r="G76" i="1" l="1"/>
  <c r="G77" i="1"/>
  <c r="G78" i="1"/>
  <c r="G79" i="1"/>
  <c r="G80" i="1"/>
  <c r="G75" i="1"/>
  <c r="G72" i="1"/>
  <c r="G73" i="1"/>
  <c r="G71" i="1"/>
  <c r="G69" i="1"/>
  <c r="G68" i="1"/>
  <c r="G66" i="1"/>
  <c r="G67" i="1"/>
  <c r="G65" i="1"/>
  <c r="G59" i="1"/>
  <c r="G60" i="1"/>
  <c r="G61" i="1"/>
  <c r="G62" i="1"/>
  <c r="G63" i="1"/>
  <c r="G58" i="1"/>
  <c r="G50" i="1"/>
  <c r="G52" i="1"/>
  <c r="G53" i="1"/>
  <c r="G54" i="1"/>
  <c r="G55" i="1"/>
  <c r="G56" i="1"/>
  <c r="G49" i="1"/>
  <c r="G45" i="1"/>
  <c r="G46" i="1"/>
  <c r="G47" i="1"/>
  <c r="G44" i="1"/>
  <c r="G34" i="1"/>
  <c r="G35" i="1"/>
  <c r="G36" i="1"/>
  <c r="G37" i="1"/>
  <c r="G38" i="1"/>
  <c r="G39" i="1"/>
  <c r="G40" i="1"/>
  <c r="G41" i="1"/>
  <c r="G42" i="1"/>
  <c r="G33" i="1"/>
  <c r="H137" i="4"/>
  <c r="H138" i="4"/>
  <c r="H139" i="4"/>
  <c r="H140" i="4"/>
  <c r="H141" i="4"/>
  <c r="H142" i="4"/>
  <c r="H143" i="4"/>
  <c r="H144" i="4"/>
  <c r="H145" i="4"/>
  <c r="H147" i="4"/>
  <c r="H148" i="4"/>
  <c r="H149" i="4"/>
  <c r="H150" i="4"/>
  <c r="H152" i="4"/>
  <c r="H153" i="4"/>
  <c r="H155" i="4"/>
  <c r="H156" i="4"/>
  <c r="H157" i="4"/>
  <c r="H158" i="4"/>
  <c r="H159" i="4"/>
  <c r="H161" i="4"/>
  <c r="H162" i="4"/>
  <c r="H163" i="4"/>
  <c r="H164" i="4"/>
  <c r="H165" i="4"/>
  <c r="H166" i="4"/>
  <c r="H168" i="4"/>
  <c r="H169" i="4"/>
  <c r="H170" i="4"/>
  <c r="H171" i="4"/>
  <c r="H127" i="9" s="1"/>
  <c r="H172" i="4"/>
  <c r="H128" i="9" s="1"/>
  <c r="H136" i="4"/>
  <c r="G137" i="4"/>
  <c r="G138" i="4"/>
  <c r="G139" i="4"/>
  <c r="G140" i="4"/>
  <c r="G141" i="4"/>
  <c r="G142" i="4"/>
  <c r="G143" i="4"/>
  <c r="G144" i="4"/>
  <c r="G145" i="4"/>
  <c r="G147" i="4"/>
  <c r="G148" i="4"/>
  <c r="G149" i="4"/>
  <c r="G150" i="4"/>
  <c r="G152" i="4"/>
  <c r="G153" i="4"/>
  <c r="G155" i="4"/>
  <c r="G156" i="4"/>
  <c r="G157" i="4"/>
  <c r="G158" i="4"/>
  <c r="G159" i="4"/>
  <c r="G161" i="4"/>
  <c r="G162" i="4"/>
  <c r="G163" i="4"/>
  <c r="G164" i="4"/>
  <c r="G165" i="4"/>
  <c r="G166" i="4"/>
  <c r="G168" i="4"/>
  <c r="G169" i="4"/>
  <c r="G170" i="4"/>
  <c r="G171" i="4"/>
  <c r="G127" i="9" s="1"/>
  <c r="G172" i="4"/>
  <c r="G128" i="9" s="1"/>
  <c r="G174" i="4"/>
  <c r="G175" i="4"/>
  <c r="G176" i="4"/>
  <c r="G178" i="4"/>
  <c r="G179" i="4"/>
  <c r="G180" i="4"/>
  <c r="G181" i="4"/>
  <c r="G182" i="4"/>
  <c r="G183" i="4"/>
  <c r="G136" i="4"/>
  <c r="F137" i="4"/>
  <c r="F138" i="4"/>
  <c r="F139" i="4"/>
  <c r="F140" i="4"/>
  <c r="F141" i="4"/>
  <c r="F142" i="4"/>
  <c r="F143" i="4"/>
  <c r="F144" i="4"/>
  <c r="F145" i="4"/>
  <c r="F147" i="4"/>
  <c r="F148" i="4"/>
  <c r="F149" i="4"/>
  <c r="F150" i="4"/>
  <c r="F152" i="4"/>
  <c r="F153" i="4"/>
  <c r="F155" i="4"/>
  <c r="F156" i="4"/>
  <c r="F157" i="4"/>
  <c r="F158" i="4"/>
  <c r="F159" i="4"/>
  <c r="F161" i="4"/>
  <c r="F162" i="4"/>
  <c r="F163" i="4"/>
  <c r="F164" i="4"/>
  <c r="F165" i="4"/>
  <c r="F166" i="4"/>
  <c r="F168" i="4"/>
  <c r="F169" i="4"/>
  <c r="F170" i="4"/>
  <c r="F171" i="4"/>
  <c r="F127" i="9" s="1"/>
  <c r="F172" i="4"/>
  <c r="F128" i="9" s="1"/>
  <c r="F174" i="4"/>
  <c r="F175" i="4"/>
  <c r="F176" i="4"/>
  <c r="F178" i="4"/>
  <c r="F179" i="4"/>
  <c r="F180" i="4"/>
  <c r="F181" i="4"/>
  <c r="F182" i="4"/>
  <c r="F183" i="4"/>
  <c r="F136" i="4"/>
  <c r="J144" i="1" l="1"/>
  <c r="J145" i="1"/>
  <c r="F146" i="4"/>
  <c r="F123" i="9" s="1"/>
  <c r="H160" i="4"/>
  <c r="H125" i="9" s="1"/>
  <c r="H177" i="4"/>
  <c r="H130" i="9" s="1"/>
  <c r="H146" i="4"/>
  <c r="H123" i="9" s="1"/>
  <c r="G151" i="4"/>
  <c r="G124" i="9" s="1"/>
  <c r="F177" i="4"/>
  <c r="F130" i="9" s="1"/>
  <c r="F167" i="4"/>
  <c r="F126" i="9" s="1"/>
  <c r="F135" i="4"/>
  <c r="F122" i="9" s="1"/>
  <c r="G160" i="4"/>
  <c r="G125" i="9" s="1"/>
  <c r="G135" i="4"/>
  <c r="G122" i="9" s="1"/>
  <c r="I146" i="4"/>
  <c r="I123" i="9" s="1"/>
  <c r="H135" i="4"/>
  <c r="H122" i="9" s="1"/>
  <c r="F173" i="4"/>
  <c r="F129" i="9" s="1"/>
  <c r="G177" i="4"/>
  <c r="G130" i="9" s="1"/>
  <c r="H173" i="4"/>
  <c r="H129" i="9" s="1"/>
  <c r="G173" i="4"/>
  <c r="G129" i="9" s="1"/>
  <c r="H167" i="4"/>
  <c r="H126" i="9" s="1"/>
  <c r="F151" i="4"/>
  <c r="F124" i="9" s="1"/>
  <c r="G167" i="4"/>
  <c r="G126" i="9" s="1"/>
  <c r="G146" i="4"/>
  <c r="G123" i="9" s="1"/>
  <c r="F160" i="4"/>
  <c r="F125" i="9" s="1"/>
  <c r="H151" i="4"/>
  <c r="H124" i="9" s="1"/>
  <c r="I135" i="4"/>
  <c r="I122" i="9" s="1"/>
  <c r="I151" i="4"/>
  <c r="I124" i="9" s="1"/>
  <c r="K145" i="1" l="1"/>
  <c r="K144" i="1"/>
  <c r="G234" i="4"/>
  <c r="G138" i="9" s="1"/>
  <c r="F234" i="4"/>
  <c r="F138" i="9" s="1"/>
  <c r="I234" i="4"/>
  <c r="I138" i="9" s="1"/>
  <c r="H234" i="4"/>
  <c r="H138" i="9" s="1"/>
  <c r="F70" i="1"/>
  <c r="F64" i="1"/>
  <c r="F57" i="1"/>
  <c r="F48" i="1"/>
  <c r="F43" i="1"/>
  <c r="F32" i="1"/>
  <c r="F131" i="1" l="1"/>
  <c r="G85" i="1"/>
  <c r="G81" i="1" s="1"/>
  <c r="J148" i="1" s="1"/>
  <c r="G32" i="1"/>
  <c r="G74" i="1"/>
  <c r="G70" i="1"/>
  <c r="G64" i="1"/>
  <c r="G57" i="1"/>
  <c r="G48" i="1"/>
  <c r="G43" i="1"/>
  <c r="K131" i="1" l="1"/>
  <c r="N16" i="6"/>
  <c r="N15" i="6"/>
  <c r="N18" i="6"/>
  <c r="N19" i="6"/>
  <c r="N25" i="6"/>
  <c r="N22" i="6"/>
  <c r="N20" i="6"/>
  <c r="N21" i="6"/>
  <c r="N23" i="6"/>
  <c r="N24" i="6"/>
  <c r="N12" i="6"/>
  <c r="N11" i="6"/>
  <c r="N13" i="6"/>
  <c r="N14" i="6"/>
  <c r="N10" i="6"/>
  <c r="N17" i="6"/>
  <c r="K148" i="1"/>
  <c r="G131" i="1"/>
  <c r="J147" i="1"/>
  <c r="J140" i="1"/>
  <c r="J139" i="1"/>
  <c r="J141" i="1"/>
  <c r="J142" i="1"/>
  <c r="J143" i="1"/>
  <c r="J146" i="1"/>
  <c r="N26" i="6" l="1"/>
  <c r="K142" i="1"/>
  <c r="M13" i="6"/>
  <c r="K140" i="1"/>
  <c r="M11" i="6"/>
  <c r="M21" i="6"/>
  <c r="M22" i="6"/>
  <c r="M25" i="6"/>
  <c r="M24" i="6"/>
  <c r="M23" i="6"/>
  <c r="M20" i="6"/>
  <c r="M16" i="6"/>
  <c r="M15" i="6"/>
  <c r="K146" i="1"/>
  <c r="M17" i="6"/>
  <c r="K141" i="1"/>
  <c r="M12" i="6"/>
  <c r="K139" i="1"/>
  <c r="M10" i="6"/>
  <c r="M18" i="6"/>
  <c r="M19" i="6"/>
  <c r="K143" i="1"/>
  <c r="M14" i="6"/>
  <c r="K147" i="1"/>
  <c r="J155" i="1"/>
  <c r="K155" i="1" l="1"/>
  <c r="M26" i="6"/>
</calcChain>
</file>

<file path=xl/sharedStrings.xml><?xml version="1.0" encoding="utf-8"?>
<sst xmlns="http://schemas.openxmlformats.org/spreadsheetml/2006/main" count="1024" uniqueCount="333">
  <si>
    <t>Tiltak:</t>
  </si>
  <si>
    <t>Klimavennlige matanskaffelser</t>
  </si>
  <si>
    <t>Utfyllt av og dato:</t>
  </si>
  <si>
    <t>Veiledning</t>
  </si>
  <si>
    <t xml:space="preserve">
</t>
  </si>
  <si>
    <t xml:space="preserve">
</t>
  </si>
  <si>
    <t>Innkjøp og endringer i innkjøpet</t>
  </si>
  <si>
    <t>1.</t>
  </si>
  <si>
    <t>Dagens innkjøp og utslipp</t>
  </si>
  <si>
    <t>2.</t>
  </si>
  <si>
    <t>Endringer i innkjøp og utslipp</t>
  </si>
  <si>
    <t xml:space="preserve">3. </t>
  </si>
  <si>
    <t>Matvare</t>
  </si>
  <si>
    <t>Dagens innkjøp i vekt (kg)</t>
  </si>
  <si>
    <t>Endring i innkjøp i vekt (kg)</t>
  </si>
  <si>
    <t>Endring i innkjøp i prosent</t>
  </si>
  <si>
    <t>Kjøtt</t>
  </si>
  <si>
    <t>Sau og lam</t>
  </si>
  <si>
    <t>Blandet kjøtt sau</t>
  </si>
  <si>
    <t>Storfe</t>
  </si>
  <si>
    <t>Blandet kjøtt storfe</t>
  </si>
  <si>
    <t>Blandede kjøtt typer</t>
  </si>
  <si>
    <t>Svin</t>
  </si>
  <si>
    <t>Blandet kjøtt svin</t>
  </si>
  <si>
    <t>Fjærkre</t>
  </si>
  <si>
    <t>Blandet kjøtt kylling</t>
  </si>
  <si>
    <t>Vilt</t>
  </si>
  <si>
    <t>Fisk og skaldyr</t>
  </si>
  <si>
    <t>Blandet fisk</t>
  </si>
  <si>
    <t>Blandet skalldyr</t>
  </si>
  <si>
    <t>Fisk</t>
  </si>
  <si>
    <t>Skalldyr</t>
  </si>
  <si>
    <t>Egg og meieri</t>
  </si>
  <si>
    <t>Egg</t>
  </si>
  <si>
    <t>Grøt</t>
  </si>
  <si>
    <t>Krem og fløte</t>
  </si>
  <si>
    <t>Melk og yoghurt</t>
  </si>
  <si>
    <t>Ost</t>
  </si>
  <si>
    <t>Risgrøt</t>
  </si>
  <si>
    <t>Smør</t>
  </si>
  <si>
    <t>Korn</t>
  </si>
  <si>
    <t>Brød, korn, mel og bakeprodukter</t>
  </si>
  <si>
    <t>Frokostblanding og bars</t>
  </si>
  <si>
    <t>Pannekaker, vafler, lefser, osv.</t>
  </si>
  <si>
    <t>Pasta</t>
  </si>
  <si>
    <t>Ris</t>
  </si>
  <si>
    <t>Ris alternativ</t>
  </si>
  <si>
    <t>Grønnsaker, krydder og sopp</t>
  </si>
  <si>
    <t>Belgfrukter</t>
  </si>
  <si>
    <t>Grønnsaker, krydder og urter</t>
  </si>
  <si>
    <t>Sopp</t>
  </si>
  <si>
    <t>Frukt og bær</t>
  </si>
  <si>
    <t>Nøtter og frø</t>
  </si>
  <si>
    <t>Sukker</t>
  </si>
  <si>
    <t>Sirup</t>
  </si>
  <si>
    <t>Søtningsmidler, dessertpynt</t>
  </si>
  <si>
    <t>Olje og fett</t>
  </si>
  <si>
    <t>Matfett, smørblanding, margarin</t>
  </si>
  <si>
    <t>Matolje</t>
  </si>
  <si>
    <t>Olivenolje</t>
  </si>
  <si>
    <t>Rapsolje</t>
  </si>
  <si>
    <t>Solsikkeolje</t>
  </si>
  <si>
    <t>Soyaolje</t>
  </si>
  <si>
    <t>Kjeks, kaker og godteri</t>
  </si>
  <si>
    <t>Sjokolade</t>
  </si>
  <si>
    <t>Godteri</t>
  </si>
  <si>
    <t>Marsipan</t>
  </si>
  <si>
    <t>Kjeks og kaker</t>
  </si>
  <si>
    <t>Kombinasjonsmåltider</t>
  </si>
  <si>
    <t>Kombinasjonsmåltider blandet kjøtt</t>
  </si>
  <si>
    <t>Kombinasjonsmåltid sau</t>
  </si>
  <si>
    <t>Kombinasjonsmåltid storfe</t>
  </si>
  <si>
    <t>Kombinasjonsmåltid ost</t>
  </si>
  <si>
    <t>Kombinasjonsmåltid svin</t>
  </si>
  <si>
    <t>Kombinasjonsmåltid kylling</t>
  </si>
  <si>
    <t>Kombinasjonsmåltid fisk</t>
  </si>
  <si>
    <t>Kombinasjonsmåltid vegetar</t>
  </si>
  <si>
    <t>Sandwicher</t>
  </si>
  <si>
    <t>Sandwich storfe</t>
  </si>
  <si>
    <t>Sandwich ost og skinke</t>
  </si>
  <si>
    <t>Sandwich ukjent</t>
  </si>
  <si>
    <t>Sandwich ost</t>
  </si>
  <si>
    <t>Sandwich svin</t>
  </si>
  <si>
    <t>Sandwich kylling</t>
  </si>
  <si>
    <t>Sandwich reker</t>
  </si>
  <si>
    <t>Sandwich egg</t>
  </si>
  <si>
    <t>Sandwich fisk</t>
  </si>
  <si>
    <t>Sandwich vegetar</t>
  </si>
  <si>
    <t>Frukt- og nøttepålegg</t>
  </si>
  <si>
    <t>Honning</t>
  </si>
  <si>
    <t>Sauser og supper</t>
  </si>
  <si>
    <t>Rømmedressing</t>
  </si>
  <si>
    <t>Dessertsaus</t>
  </si>
  <si>
    <t>Majones</t>
  </si>
  <si>
    <t>Pesto, sambal og tahini</t>
  </si>
  <si>
    <t>Dip, dressing, middagssaus</t>
  </si>
  <si>
    <t>Suppe</t>
  </si>
  <si>
    <t>Buljong</t>
  </si>
  <si>
    <t>Vegdip</t>
  </si>
  <si>
    <t>Soya, fiske og chilisaus</t>
  </si>
  <si>
    <t>Blandet vegetar</t>
  </si>
  <si>
    <t>Melk og yoghurt alternativ</t>
  </si>
  <si>
    <t>Ost alternativ</t>
  </si>
  <si>
    <t>Drikke</t>
  </si>
  <si>
    <t>Te</t>
  </si>
  <si>
    <t>Kaffe</t>
  </si>
  <si>
    <t>Kakao</t>
  </si>
  <si>
    <t>Fruktjuice</t>
  </si>
  <si>
    <t>Eddik, vin, cider og sprit</t>
  </si>
  <si>
    <t>Øl</t>
  </si>
  <si>
    <t>Drikke diverse</t>
  </si>
  <si>
    <t>Totalt</t>
  </si>
  <si>
    <t>Resultater</t>
  </si>
  <si>
    <t>4a.</t>
  </si>
  <si>
    <t>Matvarer, hovedkategorier</t>
  </si>
  <si>
    <t>Innkjøpstall og utslippstall</t>
  </si>
  <si>
    <t xml:space="preserve">1. </t>
  </si>
  <si>
    <t>Innkjøpstall for flere perioder</t>
  </si>
  <si>
    <t>Periode 1</t>
  </si>
  <si>
    <t>Periode 2</t>
  </si>
  <si>
    <t>Periode 3</t>
  </si>
  <si>
    <t>Periode 4</t>
  </si>
  <si>
    <t>Periode 5</t>
  </si>
  <si>
    <t>Periode 6</t>
  </si>
  <si>
    <t>Periode 7</t>
  </si>
  <si>
    <t>Periode 8</t>
  </si>
  <si>
    <t>Periode 9</t>
  </si>
  <si>
    <t>Periode 10</t>
  </si>
  <si>
    <t>Periode 11</t>
  </si>
  <si>
    <t>Periode 12</t>
  </si>
  <si>
    <t>Periode 13</t>
  </si>
  <si>
    <t>Periode 14</t>
  </si>
  <si>
    <t>Periode 15</t>
  </si>
  <si>
    <t>Periode 16</t>
  </si>
  <si>
    <t>Periode 17</t>
  </si>
  <si>
    <t>Periode 18</t>
  </si>
  <si>
    <t>Periode 19</t>
  </si>
  <si>
    <t>Periode 20</t>
  </si>
  <si>
    <t>Periode 21</t>
  </si>
  <si>
    <t>Periode 22</t>
  </si>
  <si>
    <t>Periode 23</t>
  </si>
  <si>
    <t>Periode 24</t>
  </si>
  <si>
    <t>Periode 25</t>
  </si>
  <si>
    <t>Periode 26</t>
  </si>
  <si>
    <t>Periode 27</t>
  </si>
  <si>
    <t>Periode 28</t>
  </si>
  <si>
    <t>Periode 29</t>
  </si>
  <si>
    <t>Periode 30</t>
  </si>
  <si>
    <t>Periode 31</t>
  </si>
  <si>
    <t>Periode 32</t>
  </si>
  <si>
    <t>Periode 33</t>
  </si>
  <si>
    <t>Periode 34</t>
  </si>
  <si>
    <t>Periode 35</t>
  </si>
  <si>
    <t>Periode 36</t>
  </si>
  <si>
    <t>Periode 37</t>
  </si>
  <si>
    <t>Periode 38</t>
  </si>
  <si>
    <t>Periode 39</t>
  </si>
  <si>
    <t>Periode 40</t>
  </si>
  <si>
    <t>Periode 41</t>
  </si>
  <si>
    <t>Periode 42</t>
  </si>
  <si>
    <t>Periode 43</t>
  </si>
  <si>
    <t>Periode 44</t>
  </si>
  <si>
    <t>Periode 45</t>
  </si>
  <si>
    <t>Periode 46</t>
  </si>
  <si>
    <t>Periode 47</t>
  </si>
  <si>
    <t>Periode 48</t>
  </si>
  <si>
    <t>Periode 49</t>
  </si>
  <si>
    <t>Periode 50</t>
  </si>
  <si>
    <t>Periode 51</t>
  </si>
  <si>
    <t>Periode 52</t>
  </si>
  <si>
    <t xml:space="preserve">2. </t>
  </si>
  <si>
    <t>Utslippstall for flere perioder</t>
  </si>
  <si>
    <t>Utslipp fra 
periode 1</t>
  </si>
  <si>
    <t>Utslipp fra 
periode 2</t>
  </si>
  <si>
    <t>Utslipp fra 
periode 3</t>
  </si>
  <si>
    <t>Utslipp fra 
periode 4</t>
  </si>
  <si>
    <t>Utslipp fra 
periode 5</t>
  </si>
  <si>
    <t>Utslipp fra 
periode 6</t>
  </si>
  <si>
    <t>Utslipp fra 
periode 7</t>
  </si>
  <si>
    <t>Utslipp fra 
periode 8</t>
  </si>
  <si>
    <t>Utslipp fra 
periode 9</t>
  </si>
  <si>
    <t>Utslipp fra 
periode 10</t>
  </si>
  <si>
    <t>Utslipp fra 
periode 11</t>
  </si>
  <si>
    <t>Utslipp fra 
periode 12</t>
  </si>
  <si>
    <t>Utslipp fra 
periode 13</t>
  </si>
  <si>
    <t>Utslipp fra 
periode 14</t>
  </si>
  <si>
    <t>Utslipp fra 
periode 15</t>
  </si>
  <si>
    <t>Utslipp fra 
periode 16</t>
  </si>
  <si>
    <t>Utslipp fra 
periode 17</t>
  </si>
  <si>
    <t>Utslipp fra 
periode 18</t>
  </si>
  <si>
    <t>Utslipp fra 
periode 19</t>
  </si>
  <si>
    <t>Utslipp fra 
periode 20</t>
  </si>
  <si>
    <t>Utslipp fra 
periode 21</t>
  </si>
  <si>
    <t>Utslipp fra 
periode 22</t>
  </si>
  <si>
    <t>Utslipp fra 
periode 23</t>
  </si>
  <si>
    <t>Utslipp fra 
periode 24</t>
  </si>
  <si>
    <t>Utslipp fra 
periode 25</t>
  </si>
  <si>
    <t>Utslipp fra 
periode 26</t>
  </si>
  <si>
    <t>Utslipp fra 
periode 27</t>
  </si>
  <si>
    <t>Utslipp fra 
periode 28</t>
  </si>
  <si>
    <t>Utslipp fra 
periode 29</t>
  </si>
  <si>
    <t>Utslipp fra 
periode 30</t>
  </si>
  <si>
    <t>Utslipp fra 
periode 31</t>
  </si>
  <si>
    <t>Utslipp fra 
periode 32</t>
  </si>
  <si>
    <t>Utslipp fra 
periode 33</t>
  </si>
  <si>
    <t>Utslipp fra 
periode 34</t>
  </si>
  <si>
    <t>Utslipp fra 
periode 35</t>
  </si>
  <si>
    <t>Utslipp fra 
periode 36</t>
  </si>
  <si>
    <t>Utslipp fra 
periode 37</t>
  </si>
  <si>
    <t>Utslipp fra 
periode 38</t>
  </si>
  <si>
    <t>Utslipp fra 
periode 39</t>
  </si>
  <si>
    <t>Utslipp fra 
periode 40</t>
  </si>
  <si>
    <t>Utslipp fra 
periode 41</t>
  </si>
  <si>
    <t>Utslipp fra 
periode 42</t>
  </si>
  <si>
    <t>Utslipp fra 
periode 43</t>
  </si>
  <si>
    <t>Utslipp fra 
periode 44</t>
  </si>
  <si>
    <t>Utslipp fra 
periode 45</t>
  </si>
  <si>
    <t>Utslipp fra 
periode 46</t>
  </si>
  <si>
    <t>Utslipp fra 
periode 47</t>
  </si>
  <si>
    <t>Utslipp fra 
periode 48</t>
  </si>
  <si>
    <t>Utslipp fra 
periode 49</t>
  </si>
  <si>
    <t>Utslipp fra 
periode 50</t>
  </si>
  <si>
    <t>Utslipp fra 
periode 51</t>
  </si>
  <si>
    <t>Utslipp fra 
periode 52</t>
  </si>
  <si>
    <t>2a.</t>
  </si>
  <si>
    <t>Innkjøp i vekt (kg)</t>
  </si>
  <si>
    <t xml:space="preserve">3a. </t>
  </si>
  <si>
    <t>Antall serverte porsjoner</t>
  </si>
  <si>
    <t>Antall serverte personer</t>
  </si>
  <si>
    <t xml:space="preserve">3b. </t>
  </si>
  <si>
    <t xml:space="preserve">2d. </t>
  </si>
  <si>
    <t>Bakgrunn</t>
  </si>
  <si>
    <t>Forklaring av matvarekategoriene</t>
  </si>
  <si>
    <t>Utslippstall fra CICERO</t>
  </si>
  <si>
    <t>Matvarekategorier</t>
  </si>
  <si>
    <t>Sammenligning av utslipp og kg fra innkjøpet</t>
  </si>
  <si>
    <t>Andel av utslippet fra innkjøpet</t>
  </si>
  <si>
    <t>Andel av vekt fra innkjøpet</t>
  </si>
  <si>
    <t>Tabell med resultater for klimagassutslipp</t>
  </si>
  <si>
    <r>
      <t>Dagens utslipp 
(kg CO</t>
    </r>
    <r>
      <rPr>
        <b/>
        <vertAlign val="subscript"/>
        <sz val="12"/>
        <color rgb="FF012A4C"/>
        <rFont val="Source Sans Pro"/>
        <family val="2"/>
      </rPr>
      <t>2</t>
    </r>
    <r>
      <rPr>
        <b/>
        <sz val="12"/>
        <color rgb="FF012A4C"/>
        <rFont val="Source Sans Pro"/>
        <family val="2"/>
      </rPr>
      <t>-ekv)</t>
    </r>
  </si>
  <si>
    <r>
      <t>Nytt utslipp
 (kg CO</t>
    </r>
    <r>
      <rPr>
        <b/>
        <vertAlign val="subscript"/>
        <sz val="12"/>
        <color rgb="FF012A4C"/>
        <rFont val="Source Sans Pro"/>
        <family val="2"/>
      </rPr>
      <t>2</t>
    </r>
    <r>
      <rPr>
        <b/>
        <sz val="12"/>
        <color rgb="FF012A4C"/>
        <rFont val="Source Sans Pro"/>
        <family val="2"/>
      </rPr>
      <t>-ekv)</t>
    </r>
  </si>
  <si>
    <r>
      <t>Endring i utslipp
 (kg CO</t>
    </r>
    <r>
      <rPr>
        <b/>
        <vertAlign val="subscript"/>
        <sz val="12"/>
        <color rgb="FF012A4C"/>
        <rFont val="Source Sans Pro"/>
        <family val="2"/>
      </rPr>
      <t>2</t>
    </r>
    <r>
      <rPr>
        <b/>
        <sz val="12"/>
        <color rgb="FF012A4C"/>
        <rFont val="Source Sans Pro"/>
        <family val="2"/>
      </rPr>
      <t>-ekv)</t>
    </r>
  </si>
  <si>
    <t>Klimagassutslipp fra innkjøpet</t>
  </si>
  <si>
    <r>
      <t>CICERO tall, kg CO</t>
    </r>
    <r>
      <rPr>
        <b/>
        <vertAlign val="subscript"/>
        <sz val="11"/>
        <color theme="1"/>
        <rFont val="Source Sans Pro"/>
        <family val="2"/>
      </rPr>
      <t>2</t>
    </r>
    <r>
      <rPr>
        <b/>
        <sz val="11"/>
        <color theme="1"/>
        <rFont val="Source Sans Pro"/>
        <family val="2"/>
      </rPr>
      <t>-ekv/kg</t>
    </r>
  </si>
  <si>
    <t>Beskrivelse</t>
  </si>
  <si>
    <t>fersk, fryst, hermetisk, røkt, tørket, pannert</t>
  </si>
  <si>
    <t>rå, på lake, fryst</t>
  </si>
  <si>
    <t>alle typer ost</t>
  </si>
  <si>
    <t>ekte smør</t>
  </si>
  <si>
    <t>alle former for sopp</t>
  </si>
  <si>
    <t>fersk, tørket (rosiner), på glass, hermetisk</t>
  </si>
  <si>
    <t>kokos, nøtter, frø, kjerner</t>
  </si>
  <si>
    <t>alle typer sirup, sukkerkulør</t>
  </si>
  <si>
    <t>sesamolje, kokosnøttolje, urteolje, frityr olje</t>
  </si>
  <si>
    <t>oliven olje, extra virgin oliven olje</t>
  </si>
  <si>
    <t>rapsolje</t>
  </si>
  <si>
    <t>solsikkeolje</t>
  </si>
  <si>
    <t>soyaolje</t>
  </si>
  <si>
    <t>alle typer marsipan</t>
  </si>
  <si>
    <t>alle typer honning</t>
  </si>
  <si>
    <t>majones, ailoi</t>
  </si>
  <si>
    <t>pesto, sambal og tahini</t>
  </si>
  <si>
    <t>ferdigsuppe, posesuppe</t>
  </si>
  <si>
    <t>buljong terning, buljong pullver, kraft, flytende buljong</t>
  </si>
  <si>
    <t>alle typer te drikker</t>
  </si>
  <si>
    <t>alle typer kaffe drikker</t>
  </si>
  <si>
    <t>alle typer</t>
  </si>
  <si>
    <t>alle typer øl</t>
  </si>
  <si>
    <t>Beregningsforklaringer</t>
  </si>
  <si>
    <t>Klimakur 2030</t>
  </si>
  <si>
    <t>Offentlige innkjøp som klimapolitisk virkemiddel: potensialet for å kutte utslipp i matsystemet</t>
  </si>
  <si>
    <t>Handlingsplan for økt andel klima- og miljøvennlige offentlige anskaffelser og grønn innovasjon</t>
  </si>
  <si>
    <t>anskaffelser.no</t>
  </si>
  <si>
    <t>lam, sau, fårekjøtt, pinnekjøtt, fenalår, gjeit</t>
  </si>
  <si>
    <t>Fisk og skalldyr</t>
  </si>
  <si>
    <t>Blandede kjøttyper</t>
  </si>
  <si>
    <t>fårepølse, vossakorv, morrpølse, lammepølse, trønderfår</t>
  </si>
  <si>
    <t>storfe, okse, kalv</t>
  </si>
  <si>
    <t>karbonader, hamburger, pastrami, karbonadedeig, kjøttdeig</t>
  </si>
  <si>
    <t>kjøttboller, salami, kjøttkaker, grillpølse, servelat, wienerpølse, kjøttpudding</t>
  </si>
  <si>
    <t>Svin, bacon, spekeskinke, kokt skiknke</t>
  </si>
  <si>
    <t xml:space="preserve">leverpostei, medister, julepølse, sossiser, medisterkaker, hammburgerrygg </t>
  </si>
  <si>
    <t>kylling, kalkun, and</t>
  </si>
  <si>
    <t>kyllingpølse, kyllingpostei, kyllingfilet i skiver (pålegg)</t>
  </si>
  <si>
    <t xml:space="preserve">elg, reinsdyr, hjort </t>
  </si>
  <si>
    <t>fiskepostei, fiskeboller, fiskekaker, fiskekarbonader, fiskepinner, makrell i tomat, fiskeburger, tomatsild, sennepssild</t>
  </si>
  <si>
    <t>rekesalat, crabstick, rekekabare, kaviar, skaldyrsalat</t>
  </si>
  <si>
    <t>egg, omelett</t>
  </si>
  <si>
    <t>iskrem, fløte, krem, creme fraiche, pudding, rømme</t>
  </si>
  <si>
    <t>tortilachips, popcorn, knekkebrød, pizzabun, bolle, tortillas, pita, alle typer mel, gjær, bakepullver</t>
  </si>
  <si>
    <t>granola, müsli, frokostblanding, müslibar, nøttebar, energibar</t>
  </si>
  <si>
    <t>lefser, vafler, pannekaker, lomper, sveler, røre- og paneringsblandinger</t>
  </si>
  <si>
    <t>eggnudler, pasta</t>
  </si>
  <si>
    <t>ris, risnudler, risark, riskaker, glassnudler, tør risgrøt</t>
  </si>
  <si>
    <t>quinoa</t>
  </si>
  <si>
    <t>fersk, tørket, på glass, ertestuing, tomatbønner, kikertermel, sukkererter</t>
  </si>
  <si>
    <t>sukker, sukkerbit, vaniljesukker, melis, farin</t>
  </si>
  <si>
    <t>sukrin, strøssel, suketter, pynteklasur</t>
  </si>
  <si>
    <t>lakris, dropps, smågodt</t>
  </si>
  <si>
    <t>kaker, kringler, kanelsnurrer, kjeks, croissant, muffins</t>
  </si>
  <si>
    <t>kebab, gyros</t>
  </si>
  <si>
    <t>gryte</t>
  </si>
  <si>
    <t>pizza med ost</t>
  </si>
  <si>
    <t>lapskaus, skinkesalat, pizza m/skinke, gryte, quiche</t>
  </si>
  <si>
    <t>kyllingsalat, gryte, pizza med kylling, nudler med kylling</t>
  </si>
  <si>
    <t>gryte, fiskegrateng, fish and chips, sildesalat, bacalao</t>
  </si>
  <si>
    <t>pasta med saus, pai, gryte, potetsalat, rødbetesalat, italiensk salat, pizza</t>
  </si>
  <si>
    <t>påsmurte bauetter, wraps, børek, snitter, påsmurte rundstykker</t>
  </si>
  <si>
    <t>syltetøy, marmelade, nøttesmør, nugatti</t>
  </si>
  <si>
    <t>rømmedressing, creme fraiche dressing</t>
  </si>
  <si>
    <t>sjokoladesaus, vaniljesaus, bringebærsaus, karamellsaus</t>
  </si>
  <si>
    <t>dipsauser, krydder, strø, marinader, ketchup, salatdressing, pizzasaus, pizzadressing, pastasaus, sennep, remulade</t>
  </si>
  <si>
    <t>tomatpure, guacamole</t>
  </si>
  <si>
    <t>chilisaus, hoisin saus, tabasco, soya saus, fiskesaus, oystersaus, woksaus</t>
  </si>
  <si>
    <t>veg. burger, soyapølser</t>
  </si>
  <si>
    <t>smoothy, juice, saft</t>
  </si>
  <si>
    <t>gløgg, vann, mineralvann, brus</t>
  </si>
  <si>
    <t>Utslipp per person (kg CO2-ekv/personer)</t>
  </si>
  <si>
    <t>3c. Utslipp per person (kg CO2-ekv/personer)</t>
  </si>
  <si>
    <t>Smaksatt melk</t>
  </si>
  <si>
    <t>melk, yoghurt, kesam, sjokolademelk,</t>
  </si>
  <si>
    <t>milkshake, fruktmelk</t>
  </si>
  <si>
    <t>ferdigblandet risgrøt/rømmegrøt, grøt med melk</t>
  </si>
  <si>
    <t>havregrøt,  yoghurt med topping, grøt med yoghurt</t>
  </si>
  <si>
    <t>havredrik, soyadrik, risdrik, mandeldrik, kokosmelk</t>
  </si>
  <si>
    <t>vegansk alternativ til ost</t>
  </si>
  <si>
    <t>Vegetar/vegan alternativ produkter</t>
  </si>
  <si>
    <t>produkter som er en blanding av feieri fett og annet fett, smørblanding som brukes på brød, margarin</t>
  </si>
  <si>
    <t>sjokoladeplater, fylt sjokolade, sjokoladebarer, konfekt</t>
  </si>
  <si>
    <t>pizza m/storfe, gryte, lasange, sodd, pasta med kjøttsaus</t>
  </si>
  <si>
    <t>kakao, sjokoladedrikk, sjokoladepullver for drikke</t>
  </si>
  <si>
    <t>grønnsaker, urter, krydder, chrisp eller chips, pretzel eller blandet snacks</t>
  </si>
  <si>
    <t>Vegetar/vegansk alternativ  produkter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</si>
</sst>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
  </numFmts>
  <fonts count="34" x14ac:knownFonts="1">
    <font>
      <sz val="11"/>
      <color theme="1"/>
      <name val="Calibri"/>
      <family val="2"/>
      <scheme val="minor"/>
    </font>
    <font>
      <sz val="11"/>
      <color theme="1"/>
      <name val="Source Sans Pro"/>
      <family val="2"/>
    </font>
    <font>
      <b/>
      <sz val="11"/>
      <color theme="1"/>
      <name val="Source Sans Pro"/>
      <family val="2"/>
    </font>
    <font>
      <b/>
      <u/>
      <sz val="11"/>
      <color theme="1"/>
      <name val="Georgia"/>
      <family val="1"/>
    </font>
    <font>
      <sz val="11"/>
      <color rgb="FF000000"/>
      <name val="Source Sans Pro"/>
      <family val="2"/>
    </font>
    <font>
      <b/>
      <sz val="11"/>
      <color rgb="FF008000"/>
      <name val="Source Sans Pro"/>
      <family val="2"/>
    </font>
    <font>
      <b/>
      <u/>
      <sz val="11"/>
      <color theme="1"/>
      <name val="Source Sans Pro"/>
      <family val="2"/>
    </font>
    <font>
      <b/>
      <u/>
      <sz val="12"/>
      <color theme="1"/>
      <name val="Source Sans Pro"/>
      <family val="2"/>
    </font>
    <font>
      <b/>
      <sz val="12"/>
      <color theme="1"/>
      <name val="Source Sans Pro"/>
      <family val="2"/>
    </font>
    <font>
      <b/>
      <sz val="18"/>
      <color theme="1"/>
      <name val="Source Sans Pro"/>
      <family val="2"/>
    </font>
    <font>
      <sz val="11"/>
      <color rgb="FFFF0000"/>
      <name val="Source Sans Pro"/>
      <family val="2"/>
    </font>
    <font>
      <b/>
      <u/>
      <sz val="14"/>
      <color theme="1"/>
      <name val="Source Sans Pro"/>
      <family val="2"/>
    </font>
    <font>
      <sz val="12"/>
      <color theme="1"/>
      <name val="Source Sans Pro"/>
      <family val="2"/>
    </font>
    <font>
      <b/>
      <sz val="20"/>
      <name val="Source Sans Pro"/>
      <family val="2"/>
    </font>
    <font>
      <sz val="8"/>
      <name val="Calibri"/>
      <family val="2"/>
      <scheme val="minor"/>
    </font>
    <font>
      <b/>
      <sz val="24"/>
      <name val="Source Sans Pro"/>
      <family val="2"/>
    </font>
    <font>
      <b/>
      <u/>
      <sz val="16"/>
      <color theme="1"/>
      <name val="Source Sans Pro"/>
      <family val="2"/>
    </font>
    <font>
      <b/>
      <u/>
      <sz val="16"/>
      <color rgb="FF012A4C"/>
      <name val="Source Sans Pro"/>
      <family val="2"/>
    </font>
    <font>
      <b/>
      <sz val="11"/>
      <color rgb="FF012A4C"/>
      <name val="Source Sans Pro"/>
      <family val="2"/>
    </font>
    <font>
      <b/>
      <sz val="12"/>
      <color rgb="FF012A4C"/>
      <name val="Source Sans Pro"/>
      <family val="2"/>
    </font>
    <font>
      <b/>
      <sz val="14"/>
      <color rgb="FF012A4C"/>
      <name val="Source Sans Pro"/>
      <family val="2"/>
    </font>
    <font>
      <b/>
      <sz val="14"/>
      <color theme="1"/>
      <name val="Source Sans Pro"/>
      <family val="2"/>
    </font>
    <font>
      <sz val="12"/>
      <color rgb="FF012A4C"/>
      <name val="Source Sans Pro"/>
      <family val="2"/>
    </font>
    <font>
      <sz val="11"/>
      <color rgb="FF012A4C"/>
      <name val="Source Sans Pro"/>
      <family val="2"/>
    </font>
    <font>
      <b/>
      <sz val="18"/>
      <color rgb="FF012A4C"/>
      <name val="Source Sans Pro"/>
      <family val="2"/>
    </font>
    <font>
      <b/>
      <u/>
      <sz val="14"/>
      <color rgb="FF012A4C"/>
      <name val="Source Sans Pro"/>
      <family val="2"/>
    </font>
    <font>
      <b/>
      <u/>
      <sz val="11"/>
      <color rgb="FF012A4C"/>
      <name val="Source Sans Pro"/>
      <family val="2"/>
    </font>
    <font>
      <b/>
      <u/>
      <sz val="12"/>
      <color rgb="FF012A4C"/>
      <name val="Source Sans Pro"/>
      <family val="2"/>
    </font>
    <font>
      <b/>
      <vertAlign val="subscript"/>
      <sz val="12"/>
      <color rgb="FF012A4C"/>
      <name val="Source Sans Pro"/>
      <family val="2"/>
    </font>
    <font>
      <b/>
      <vertAlign val="subscript"/>
      <sz val="11"/>
      <color theme="1"/>
      <name val="Source Sans Pro"/>
      <family val="2"/>
    </font>
    <font>
      <i/>
      <sz val="12"/>
      <color rgb="FF012A4C"/>
      <name val="Source Sans Pro"/>
      <family val="2"/>
    </font>
    <font>
      <u/>
      <sz val="11"/>
      <color theme="10"/>
      <name val="Calibri"/>
      <family val="2"/>
      <scheme val="minor"/>
    </font>
    <font>
      <sz val="10"/>
      <color theme="1"/>
      <name val="Source Sans Pro"/>
      <family val="2"/>
    </font>
    <font>
      <u/>
      <sz val="10"/>
      <color theme="10"/>
      <name val="Source Sans Pro"/>
      <family val="2"/>
    </font>
  </fonts>
  <fills count="13">
    <fill>
      <patternFill patternType="none"/>
    </fill>
    <fill>
      <patternFill patternType="gray125"/>
    </fill>
    <fill>
      <patternFill patternType="solid">
        <fgColor rgb="FF005B91"/>
        <bgColor indexed="64"/>
      </patternFill>
    </fill>
    <fill>
      <patternFill patternType="solid">
        <fgColor rgb="FFE83F53"/>
        <bgColor indexed="64"/>
      </patternFill>
    </fill>
    <fill>
      <patternFill patternType="solid">
        <fgColor rgb="FFEFEFEF"/>
        <bgColor indexed="64"/>
      </patternFill>
    </fill>
    <fill>
      <patternFill patternType="solid">
        <fgColor rgb="FFFF0000"/>
        <bgColor indexed="64"/>
      </patternFill>
    </fill>
    <fill>
      <patternFill patternType="solid">
        <fgColor rgb="FFD9F0FB"/>
        <bgColor indexed="64"/>
      </patternFill>
    </fill>
    <fill>
      <patternFill patternType="solid">
        <fgColor rgb="FFFFFFFF"/>
        <bgColor indexed="64"/>
      </patternFill>
    </fill>
    <fill>
      <patternFill patternType="solid">
        <fgColor rgb="FF012A4C"/>
        <bgColor indexed="64"/>
      </patternFill>
    </fill>
    <fill>
      <patternFill patternType="solid">
        <fgColor rgb="FFFDF1D0"/>
        <bgColor indexed="64"/>
      </patternFill>
    </fill>
    <fill>
      <patternFill patternType="solid">
        <fgColor rgb="FFF7F7F7"/>
        <bgColor indexed="64"/>
      </patternFill>
    </fill>
    <fill>
      <patternFill patternType="solid">
        <fgColor rgb="FFE8E8E8"/>
        <bgColor indexed="64"/>
      </patternFill>
    </fill>
    <fill>
      <patternFill patternType="solid">
        <fgColor rgb="FFD1D1D1"/>
        <bgColor indexed="64"/>
      </patternFill>
    </fill>
  </fills>
  <borders count="10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medium">
        <color indexed="64"/>
      </right>
      <top/>
      <bottom style="medium">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top/>
      <bottom style="thin">
        <color indexed="64"/>
      </bottom>
      <diagonal/>
    </border>
    <border>
      <left style="thin">
        <color indexed="64"/>
      </left>
      <right/>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right/>
      <top style="thin">
        <color rgb="FF333333"/>
      </top>
      <bottom/>
      <diagonal/>
    </border>
    <border>
      <left/>
      <right/>
      <top/>
      <bottom style="thin">
        <color rgb="FF333333"/>
      </bottom>
      <diagonal/>
    </border>
    <border>
      <left/>
      <right style="thin">
        <color rgb="FF333333"/>
      </right>
      <top/>
      <bottom/>
      <diagonal/>
    </border>
    <border>
      <left style="thin">
        <color rgb="FF333333"/>
      </left>
      <right/>
      <top/>
      <bottom/>
      <diagonal/>
    </border>
    <border>
      <left style="thin">
        <color rgb="FF333333"/>
      </left>
      <right/>
      <top style="thin">
        <color rgb="FF333333"/>
      </top>
      <bottom/>
      <diagonal/>
    </border>
    <border>
      <left style="thin">
        <color rgb="FF333333"/>
      </left>
      <right/>
      <top/>
      <bottom style="thin">
        <color rgb="FF333333"/>
      </bottom>
      <diagonal/>
    </border>
    <border>
      <left style="thin">
        <color indexed="64"/>
      </left>
      <right/>
      <top style="thin">
        <color indexed="64"/>
      </top>
      <bottom/>
      <diagonal/>
    </border>
    <border>
      <left style="thin">
        <color rgb="FF333333"/>
      </left>
      <right style="thin">
        <color rgb="FF333333"/>
      </right>
      <top style="thin">
        <color rgb="FF333333"/>
      </top>
      <bottom style="thin">
        <color rgb="FF333333"/>
      </bottom>
      <diagonal/>
    </border>
    <border>
      <left/>
      <right style="thin">
        <color rgb="FF333333"/>
      </right>
      <top style="thin">
        <color rgb="FF333333"/>
      </top>
      <bottom/>
      <diagonal/>
    </border>
    <border>
      <left/>
      <right style="thin">
        <color rgb="FF333333"/>
      </right>
      <top/>
      <bottom style="thin">
        <color rgb="FF333333"/>
      </bottom>
      <diagonal/>
    </border>
    <border>
      <left/>
      <right style="thin">
        <color indexed="64"/>
      </right>
      <top/>
      <bottom style="medium">
        <color rgb="FF333333"/>
      </bottom>
      <diagonal/>
    </border>
    <border>
      <left/>
      <right style="thin">
        <color rgb="FF333333"/>
      </right>
      <top/>
      <bottom style="medium">
        <color rgb="FF333333"/>
      </bottom>
      <diagonal/>
    </border>
    <border>
      <left style="thin">
        <color indexed="64"/>
      </left>
      <right/>
      <top style="thin">
        <color indexed="64"/>
      </top>
      <bottom style="thin">
        <color indexed="64"/>
      </bottom>
      <diagonal/>
    </border>
    <border>
      <left style="thin">
        <color rgb="FF333333"/>
      </left>
      <right style="thin">
        <color rgb="FF333333"/>
      </right>
      <top/>
      <bottom style="thin">
        <color rgb="FF333333"/>
      </bottom>
      <diagonal/>
    </border>
    <border>
      <left style="medium">
        <color rgb="FF333333"/>
      </left>
      <right/>
      <top style="medium">
        <color rgb="FF333333"/>
      </top>
      <bottom style="medium">
        <color rgb="FF333333"/>
      </bottom>
      <diagonal/>
    </border>
    <border>
      <left style="thin">
        <color indexed="64"/>
      </left>
      <right style="thin">
        <color indexed="64"/>
      </right>
      <top style="medium">
        <color rgb="FF333333"/>
      </top>
      <bottom style="medium">
        <color rgb="FF333333"/>
      </bottom>
      <diagonal/>
    </border>
    <border>
      <left style="thin">
        <color indexed="64"/>
      </left>
      <right/>
      <top style="medium">
        <color rgb="FF333333"/>
      </top>
      <bottom style="medium">
        <color rgb="FF333333"/>
      </bottom>
      <diagonal/>
    </border>
    <border>
      <left style="thin">
        <color rgb="FF333333"/>
      </left>
      <right style="thin">
        <color rgb="FF333333"/>
      </right>
      <top style="medium">
        <color rgb="FF333333"/>
      </top>
      <bottom style="medium">
        <color rgb="FF333333"/>
      </bottom>
      <diagonal/>
    </border>
    <border>
      <left style="thin">
        <color rgb="FF333333"/>
      </left>
      <right style="medium">
        <color rgb="FF333333"/>
      </right>
      <top style="medium">
        <color rgb="FF333333"/>
      </top>
      <bottom style="medium">
        <color rgb="FF333333"/>
      </bottom>
      <diagonal/>
    </border>
    <border>
      <left style="thin">
        <color rgb="FF333333"/>
      </left>
      <right style="thin">
        <color rgb="FF333333"/>
      </right>
      <top style="thin">
        <color rgb="FF333333"/>
      </top>
      <bottom/>
      <diagonal/>
    </border>
    <border>
      <left style="medium">
        <color rgb="FF333333"/>
      </left>
      <right style="thin">
        <color rgb="FF333333"/>
      </right>
      <top style="medium">
        <color rgb="FF333333"/>
      </top>
      <bottom style="medium">
        <color rgb="FF333333"/>
      </bottom>
      <diagonal/>
    </border>
    <border>
      <left style="medium">
        <color rgb="FF333333"/>
      </left>
      <right style="thin">
        <color indexed="64"/>
      </right>
      <top style="medium">
        <color rgb="FF333333"/>
      </top>
      <bottom style="medium">
        <color indexed="64"/>
      </bottom>
      <diagonal/>
    </border>
    <border>
      <left style="thin">
        <color indexed="64"/>
      </left>
      <right style="thin">
        <color indexed="64"/>
      </right>
      <top style="medium">
        <color rgb="FF333333"/>
      </top>
      <bottom style="medium">
        <color indexed="64"/>
      </bottom>
      <diagonal/>
    </border>
    <border>
      <left style="thin">
        <color indexed="64"/>
      </left>
      <right style="medium">
        <color rgb="FF333333"/>
      </right>
      <top style="medium">
        <color rgb="FF333333"/>
      </top>
      <bottom/>
      <diagonal/>
    </border>
    <border>
      <left style="medium">
        <color rgb="FF333333"/>
      </left>
      <right style="thin">
        <color indexed="64"/>
      </right>
      <top style="medium">
        <color indexed="64"/>
      </top>
      <bottom style="medium">
        <color indexed="64"/>
      </bottom>
      <diagonal/>
    </border>
    <border>
      <left style="medium">
        <color indexed="64"/>
      </left>
      <right style="medium">
        <color rgb="FF333333"/>
      </right>
      <top style="medium">
        <color indexed="64"/>
      </top>
      <bottom style="medium">
        <color indexed="64"/>
      </bottom>
      <diagonal/>
    </border>
    <border>
      <left style="medium">
        <color rgb="FF333333"/>
      </left>
      <right style="thin">
        <color indexed="64"/>
      </right>
      <top/>
      <bottom style="thin">
        <color indexed="64"/>
      </bottom>
      <diagonal/>
    </border>
    <border>
      <left style="thin">
        <color indexed="64"/>
      </left>
      <right style="medium">
        <color rgb="FF333333"/>
      </right>
      <top/>
      <bottom style="thin">
        <color indexed="64"/>
      </bottom>
      <diagonal/>
    </border>
    <border>
      <left style="medium">
        <color rgb="FF333333"/>
      </left>
      <right style="thin">
        <color indexed="64"/>
      </right>
      <top style="thin">
        <color indexed="64"/>
      </top>
      <bottom style="thin">
        <color indexed="64"/>
      </bottom>
      <diagonal/>
    </border>
    <border>
      <left style="thin">
        <color indexed="64"/>
      </left>
      <right style="medium">
        <color rgb="FF333333"/>
      </right>
      <top style="thin">
        <color indexed="64"/>
      </top>
      <bottom style="thin">
        <color indexed="64"/>
      </bottom>
      <diagonal/>
    </border>
    <border>
      <left style="medium">
        <color rgb="FF333333"/>
      </left>
      <right style="thin">
        <color indexed="64"/>
      </right>
      <top style="thin">
        <color indexed="64"/>
      </top>
      <bottom/>
      <diagonal/>
    </border>
    <border>
      <left style="thin">
        <color indexed="64"/>
      </left>
      <right style="medium">
        <color rgb="FF333333"/>
      </right>
      <top style="thin">
        <color indexed="64"/>
      </top>
      <bottom/>
      <diagonal/>
    </border>
    <border>
      <left style="thin">
        <color indexed="64"/>
      </left>
      <right style="medium">
        <color rgb="FF333333"/>
      </right>
      <top style="medium">
        <color indexed="64"/>
      </top>
      <bottom style="medium">
        <color indexed="64"/>
      </bottom>
      <diagonal/>
    </border>
    <border>
      <left style="medium">
        <color rgb="FF333333"/>
      </left>
      <right style="thin">
        <color indexed="64"/>
      </right>
      <top/>
      <bottom style="medium">
        <color indexed="64"/>
      </bottom>
      <diagonal/>
    </border>
    <border>
      <left style="thin">
        <color indexed="64"/>
      </left>
      <right style="medium">
        <color rgb="FF333333"/>
      </right>
      <top/>
      <bottom style="medium">
        <color indexed="64"/>
      </bottom>
      <diagonal/>
    </border>
    <border>
      <left style="thin">
        <color indexed="64"/>
      </left>
      <right style="medium">
        <color rgb="FF333333"/>
      </right>
      <top/>
      <bottom/>
      <diagonal/>
    </border>
    <border>
      <left style="medium">
        <color rgb="FF333333"/>
      </left>
      <right/>
      <top/>
      <bottom style="thin">
        <color indexed="64"/>
      </bottom>
      <diagonal/>
    </border>
    <border>
      <left style="medium">
        <color rgb="FF333333"/>
      </left>
      <right/>
      <top style="thin">
        <color indexed="64"/>
      </top>
      <bottom style="thin">
        <color indexed="64"/>
      </bottom>
      <diagonal/>
    </border>
    <border>
      <left style="medium">
        <color rgb="FF333333"/>
      </left>
      <right/>
      <top style="thin">
        <color indexed="64"/>
      </top>
      <bottom/>
      <diagonal/>
    </border>
    <border>
      <left style="medium">
        <color rgb="FF333333"/>
      </left>
      <right/>
      <top style="medium">
        <color indexed="64"/>
      </top>
      <bottom style="medium">
        <color indexed="64"/>
      </bottom>
      <diagonal/>
    </border>
    <border>
      <left style="thin">
        <color rgb="FF333333"/>
      </left>
      <right style="medium">
        <color rgb="FF333333"/>
      </right>
      <top/>
      <bottom style="thin">
        <color rgb="FF333333"/>
      </bottom>
      <diagonal/>
    </border>
    <border>
      <left style="thin">
        <color rgb="FF333333"/>
      </left>
      <right style="medium">
        <color rgb="FF333333"/>
      </right>
      <top style="thin">
        <color rgb="FF333333"/>
      </top>
      <bottom/>
      <diagonal/>
    </border>
    <border>
      <left style="thin">
        <color rgb="FF333333"/>
      </left>
      <right style="medium">
        <color rgb="FF333333"/>
      </right>
      <top style="thin">
        <color rgb="FF333333"/>
      </top>
      <bottom style="thin">
        <color rgb="FF333333"/>
      </bottom>
      <diagonal/>
    </border>
    <border>
      <left/>
      <right style="thin">
        <color rgb="FF333333"/>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s>
  <cellStyleXfs count="2">
    <xf numFmtId="0" fontId="0" fillId="0" borderId="0"/>
    <xf numFmtId="0" fontId="31" fillId="0" borderId="0" applyNumberFormat="0" applyFill="0" applyBorder="0" applyAlignment="0" applyProtection="0"/>
  </cellStyleXfs>
  <cellXfs count="499">
    <xf numFmtId="0" fontId="0" fillId="0" borderId="0" xfId="0"/>
    <xf numFmtId="0" fontId="1" fillId="6" borderId="0" xfId="0" applyFont="1" applyFill="1"/>
    <xf numFmtId="0" fontId="1" fillId="7" borderId="0" xfId="0" applyFont="1" applyFill="1"/>
    <xf numFmtId="0" fontId="1" fillId="0" borderId="0" xfId="0" applyFont="1"/>
    <xf numFmtId="0" fontId="1" fillId="8" borderId="0" xfId="0" applyFont="1" applyFill="1"/>
    <xf numFmtId="0" fontId="2" fillId="7" borderId="22" xfId="0" applyFont="1" applyFill="1" applyBorder="1"/>
    <xf numFmtId="2" fontId="1" fillId="7" borderId="43" xfId="0" applyNumberFormat="1" applyFont="1" applyFill="1" applyBorder="1"/>
    <xf numFmtId="10" fontId="1" fillId="6" borderId="0" xfId="0" applyNumberFormat="1" applyFont="1" applyFill="1"/>
    <xf numFmtId="0" fontId="1" fillId="7" borderId="22" xfId="0" applyFont="1" applyFill="1" applyBorder="1" applyAlignment="1">
      <alignment horizontal="right"/>
    </xf>
    <xf numFmtId="0" fontId="2" fillId="7" borderId="22" xfId="0" applyFont="1" applyFill="1" applyBorder="1" applyAlignment="1">
      <alignment horizontal="left"/>
    </xf>
    <xf numFmtId="0" fontId="1" fillId="6" borderId="0" xfId="0" applyFont="1" applyFill="1" applyAlignment="1">
      <alignment horizontal="right"/>
    </xf>
    <xf numFmtId="0" fontId="1" fillId="7" borderId="24" xfId="0" applyFont="1" applyFill="1" applyBorder="1" applyAlignment="1">
      <alignment horizontal="right"/>
    </xf>
    <xf numFmtId="2" fontId="1" fillId="7" borderId="44" xfId="0" applyNumberFormat="1" applyFont="1" applyFill="1" applyBorder="1"/>
    <xf numFmtId="0" fontId="1" fillId="7" borderId="0" xfId="0" applyFont="1" applyFill="1" applyAlignment="1">
      <alignment horizontal="right"/>
    </xf>
    <xf numFmtId="0" fontId="2" fillId="7" borderId="20" xfId="0" applyFont="1" applyFill="1" applyBorder="1"/>
    <xf numFmtId="2" fontId="1" fillId="7" borderId="53" xfId="0" applyNumberFormat="1" applyFont="1" applyFill="1" applyBorder="1"/>
    <xf numFmtId="0" fontId="2" fillId="7" borderId="1" xfId="0" applyFont="1" applyFill="1" applyBorder="1"/>
    <xf numFmtId="0" fontId="7" fillId="6" borderId="0" xfId="0" applyFont="1" applyFill="1"/>
    <xf numFmtId="0" fontId="2" fillId="6" borderId="0" xfId="0" applyFont="1" applyFill="1"/>
    <xf numFmtId="3" fontId="1" fillId="6" borderId="0" xfId="0" applyNumberFormat="1" applyFont="1" applyFill="1"/>
    <xf numFmtId="9" fontId="1" fillId="6" borderId="0" xfId="0" applyNumberFormat="1" applyFont="1" applyFill="1"/>
    <xf numFmtId="0" fontId="2" fillId="7" borderId="27" xfId="0" applyFont="1" applyFill="1" applyBorder="1" applyAlignment="1">
      <alignment horizontal="center" vertical="center" wrapText="1"/>
    </xf>
    <xf numFmtId="9" fontId="1" fillId="7" borderId="13" xfId="0" applyNumberFormat="1" applyFont="1" applyFill="1" applyBorder="1"/>
    <xf numFmtId="9" fontId="1" fillId="7" borderId="18" xfId="0" applyNumberFormat="1" applyFont="1" applyFill="1" applyBorder="1"/>
    <xf numFmtId="9" fontId="1" fillId="7" borderId="10" xfId="0" applyNumberFormat="1" applyFont="1" applyFill="1" applyBorder="1"/>
    <xf numFmtId="0" fontId="2" fillId="7" borderId="7" xfId="0" applyFont="1" applyFill="1" applyBorder="1" applyAlignment="1">
      <alignment wrapText="1"/>
    </xf>
    <xf numFmtId="0" fontId="2" fillId="7" borderId="19" xfId="0" applyFont="1" applyFill="1" applyBorder="1" applyAlignment="1">
      <alignment wrapText="1"/>
    </xf>
    <xf numFmtId="9" fontId="1" fillId="7" borderId="21" xfId="0" applyNumberFormat="1" applyFont="1" applyFill="1" applyBorder="1"/>
    <xf numFmtId="9" fontId="1" fillId="7" borderId="23" xfId="0" applyNumberFormat="1" applyFont="1" applyFill="1" applyBorder="1"/>
    <xf numFmtId="9" fontId="1" fillId="7" borderId="47" xfId="0" applyNumberFormat="1" applyFont="1" applyFill="1" applyBorder="1"/>
    <xf numFmtId="0" fontId="2" fillId="7" borderId="1" xfId="0" applyFont="1" applyFill="1" applyBorder="1" applyAlignment="1">
      <alignment wrapText="1"/>
    </xf>
    <xf numFmtId="0" fontId="1" fillId="7" borderId="20" xfId="0" applyFont="1" applyFill="1" applyBorder="1"/>
    <xf numFmtId="0" fontId="1" fillId="7" borderId="22" xfId="0" applyFont="1" applyFill="1" applyBorder="1"/>
    <xf numFmtId="0" fontId="1" fillId="7" borderId="24" xfId="0" applyFont="1" applyFill="1" applyBorder="1"/>
    <xf numFmtId="48" fontId="1" fillId="6" borderId="0" xfId="0" applyNumberFormat="1" applyFont="1" applyFill="1"/>
    <xf numFmtId="0" fontId="2" fillId="6" borderId="0" xfId="0" applyFont="1" applyFill="1" applyAlignment="1">
      <alignment horizontal="left"/>
    </xf>
    <xf numFmtId="9" fontId="2" fillId="6" borderId="0" xfId="0" applyNumberFormat="1" applyFont="1" applyFill="1"/>
    <xf numFmtId="0" fontId="12" fillId="9" borderId="65" xfId="0" applyFont="1" applyFill="1" applyBorder="1" applyProtection="1">
      <protection locked="0"/>
    </xf>
    <xf numFmtId="0" fontId="12" fillId="9" borderId="61" xfId="0" applyFont="1" applyFill="1" applyBorder="1" applyProtection="1">
      <protection locked="0"/>
    </xf>
    <xf numFmtId="3" fontId="22" fillId="9" borderId="21" xfId="0" applyNumberFormat="1" applyFont="1" applyFill="1" applyBorder="1" applyProtection="1">
      <protection locked="0"/>
    </xf>
    <xf numFmtId="3" fontId="22" fillId="9" borderId="53" xfId="0" applyNumberFormat="1" applyFont="1" applyFill="1" applyBorder="1" applyProtection="1">
      <protection locked="0"/>
    </xf>
    <xf numFmtId="3" fontId="22" fillId="9" borderId="23" xfId="0" applyNumberFormat="1" applyFont="1" applyFill="1" applyBorder="1" applyProtection="1">
      <protection locked="0"/>
    </xf>
    <xf numFmtId="3" fontId="22" fillId="9" borderId="43" xfId="0" applyNumberFormat="1" applyFont="1" applyFill="1" applyBorder="1" applyProtection="1">
      <protection locked="0"/>
    </xf>
    <xf numFmtId="3" fontId="22" fillId="9" borderId="28" xfId="0" applyNumberFormat="1" applyFont="1" applyFill="1" applyBorder="1" applyProtection="1">
      <protection locked="0"/>
    </xf>
    <xf numFmtId="3" fontId="22" fillId="9" borderId="51" xfId="0" applyNumberFormat="1" applyFont="1" applyFill="1" applyBorder="1" applyProtection="1">
      <protection locked="0"/>
    </xf>
    <xf numFmtId="3" fontId="19" fillId="9" borderId="19" xfId="0" applyNumberFormat="1" applyFont="1" applyFill="1" applyBorder="1" applyProtection="1">
      <protection locked="0"/>
    </xf>
    <xf numFmtId="3" fontId="19" fillId="9" borderId="27" xfId="0" applyNumberFormat="1" applyFont="1" applyFill="1" applyBorder="1" applyProtection="1">
      <protection locked="0"/>
    </xf>
    <xf numFmtId="3" fontId="22" fillId="9" borderId="15" xfId="0" applyNumberFormat="1" applyFont="1" applyFill="1" applyBorder="1" applyProtection="1">
      <protection locked="0"/>
    </xf>
    <xf numFmtId="3" fontId="22" fillId="9" borderId="16" xfId="0" applyNumberFormat="1" applyFont="1" applyFill="1" applyBorder="1" applyProtection="1">
      <protection locked="0"/>
    </xf>
    <xf numFmtId="3" fontId="19" fillId="9" borderId="9" xfId="0" applyNumberFormat="1" applyFont="1" applyFill="1" applyBorder="1" applyProtection="1">
      <protection locked="0"/>
    </xf>
    <xf numFmtId="3" fontId="19" fillId="9" borderId="10" xfId="0" applyNumberFormat="1" applyFont="1" applyFill="1" applyBorder="1" applyProtection="1">
      <protection locked="0"/>
    </xf>
    <xf numFmtId="3" fontId="19" fillId="9" borderId="15" xfId="0" applyNumberFormat="1" applyFont="1" applyFill="1" applyBorder="1" applyProtection="1">
      <protection locked="0"/>
    </xf>
    <xf numFmtId="3" fontId="19" fillId="9" borderId="16" xfId="0" applyNumberFormat="1" applyFont="1" applyFill="1" applyBorder="1" applyProtection="1">
      <protection locked="0"/>
    </xf>
    <xf numFmtId="0" fontId="17" fillId="7" borderId="0" xfId="0" applyFont="1" applyFill="1"/>
    <xf numFmtId="0" fontId="1" fillId="7" borderId="60" xfId="0" applyFont="1" applyFill="1" applyBorder="1"/>
    <xf numFmtId="0" fontId="1" fillId="7" borderId="68" xfId="0" applyFont="1" applyFill="1" applyBorder="1"/>
    <xf numFmtId="0" fontId="1" fillId="7" borderId="63" xfId="0" applyFont="1" applyFill="1" applyBorder="1"/>
    <xf numFmtId="0" fontId="1" fillId="7" borderId="62" xfId="0" applyFont="1" applyFill="1" applyBorder="1"/>
    <xf numFmtId="0" fontId="1" fillId="7" borderId="65" xfId="0" applyFont="1" applyFill="1" applyBorder="1"/>
    <xf numFmtId="0" fontId="1" fillId="7" borderId="61" xfId="0" applyFont="1" applyFill="1" applyBorder="1"/>
    <xf numFmtId="0" fontId="1" fillId="7" borderId="69" xfId="0" applyFont="1" applyFill="1" applyBorder="1"/>
    <xf numFmtId="0" fontId="7" fillId="7" borderId="64" xfId="0" applyFont="1" applyFill="1" applyBorder="1"/>
    <xf numFmtId="0" fontId="7" fillId="7" borderId="60" xfId="0" applyFont="1" applyFill="1" applyBorder="1"/>
    <xf numFmtId="0" fontId="1" fillId="7" borderId="61" xfId="0" applyFont="1" applyFill="1" applyBorder="1" applyAlignment="1">
      <alignment horizontal="right"/>
    </xf>
    <xf numFmtId="9" fontId="1" fillId="7" borderId="61" xfId="0" applyNumberFormat="1" applyFont="1" applyFill="1" applyBorder="1"/>
    <xf numFmtId="0" fontId="1" fillId="2" borderId="0" xfId="0" applyFont="1" applyFill="1"/>
    <xf numFmtId="0" fontId="1" fillId="2" borderId="103" xfId="0" applyFont="1" applyFill="1" applyBorder="1"/>
    <xf numFmtId="4" fontId="22" fillId="9" borderId="21" xfId="0" applyNumberFormat="1" applyFont="1" applyFill="1" applyBorder="1" applyAlignment="1" applyProtection="1">
      <alignment horizontal="right"/>
      <protection locked="0"/>
    </xf>
    <xf numFmtId="4" fontId="22" fillId="9" borderId="23" xfId="0" applyNumberFormat="1" applyFont="1" applyFill="1" applyBorder="1" applyAlignment="1" applyProtection="1">
      <alignment horizontal="right"/>
      <protection locked="0"/>
    </xf>
    <xf numFmtId="4" fontId="22" fillId="9" borderId="28" xfId="0" applyNumberFormat="1" applyFont="1" applyFill="1" applyBorder="1" applyAlignment="1" applyProtection="1">
      <alignment horizontal="right"/>
      <protection locked="0"/>
    </xf>
    <xf numFmtId="4" fontId="19" fillId="9" borderId="19" xfId="0" applyNumberFormat="1" applyFont="1" applyFill="1" applyBorder="1" applyAlignment="1" applyProtection="1">
      <alignment horizontal="right"/>
      <protection locked="0"/>
    </xf>
    <xf numFmtId="4" fontId="19" fillId="9" borderId="32" xfId="0" applyNumberFormat="1" applyFont="1" applyFill="1" applyBorder="1" applyAlignment="1" applyProtection="1">
      <alignment horizontal="right"/>
      <protection locked="0"/>
    </xf>
    <xf numFmtId="4" fontId="22" fillId="9" borderId="48" xfId="0" applyNumberFormat="1" applyFont="1" applyFill="1" applyBorder="1" applyAlignment="1" applyProtection="1">
      <alignment horizontal="right"/>
      <protection locked="0"/>
    </xf>
    <xf numFmtId="4" fontId="22" fillId="9" borderId="49" xfId="0" applyNumberFormat="1" applyFont="1" applyFill="1" applyBorder="1" applyAlignment="1" applyProtection="1">
      <alignment horizontal="right"/>
      <protection locked="0"/>
    </xf>
    <xf numFmtId="4" fontId="22" fillId="9" borderId="50" xfId="0" applyNumberFormat="1" applyFont="1" applyFill="1" applyBorder="1" applyAlignment="1" applyProtection="1">
      <alignment horizontal="right"/>
      <protection locked="0"/>
    </xf>
    <xf numFmtId="4" fontId="22" fillId="9" borderId="52" xfId="0" applyNumberFormat="1" applyFont="1" applyFill="1" applyBorder="1" applyAlignment="1" applyProtection="1">
      <alignment horizontal="right"/>
      <protection locked="0"/>
    </xf>
    <xf numFmtId="4" fontId="22" fillId="9" borderId="36" xfId="0" applyNumberFormat="1" applyFont="1" applyFill="1" applyBorder="1" applyAlignment="1" applyProtection="1">
      <alignment horizontal="right"/>
      <protection locked="0"/>
    </xf>
    <xf numFmtId="4" fontId="22" fillId="9" borderId="45" xfId="0" applyNumberFormat="1" applyFont="1" applyFill="1" applyBorder="1" applyAlignment="1" applyProtection="1">
      <alignment horizontal="right"/>
      <protection locked="0"/>
    </xf>
    <xf numFmtId="4" fontId="22" fillId="9" borderId="38" xfId="0" applyNumberFormat="1" applyFont="1" applyFill="1" applyBorder="1" applyAlignment="1" applyProtection="1">
      <alignment horizontal="right"/>
      <protection locked="0"/>
    </xf>
    <xf numFmtId="4" fontId="22" fillId="9" borderId="37" xfId="0" applyNumberFormat="1" applyFont="1" applyFill="1" applyBorder="1" applyAlignment="1" applyProtection="1">
      <alignment horizontal="right"/>
      <protection locked="0"/>
    </xf>
    <xf numFmtId="2" fontId="19" fillId="9" borderId="25" xfId="0" applyNumberFormat="1" applyFont="1" applyFill="1" applyBorder="1" applyAlignment="1" applyProtection="1">
      <alignment horizontal="right"/>
      <protection locked="0"/>
    </xf>
    <xf numFmtId="2" fontId="22" fillId="9" borderId="8" xfId="0" applyNumberFormat="1" applyFont="1" applyFill="1" applyBorder="1" applyAlignment="1" applyProtection="1">
      <alignment horizontal="right"/>
      <protection locked="0"/>
    </xf>
    <xf numFmtId="2" fontId="22" fillId="9" borderId="11" xfId="0" applyNumberFormat="1" applyFont="1" applyFill="1" applyBorder="1" applyAlignment="1" applyProtection="1">
      <alignment horizontal="right"/>
      <protection locked="0"/>
    </xf>
    <xf numFmtId="2" fontId="22" fillId="9" borderId="14" xfId="0" applyNumberFormat="1" applyFont="1" applyFill="1" applyBorder="1" applyAlignment="1" applyProtection="1">
      <alignment horizontal="right"/>
      <protection locked="0"/>
    </xf>
    <xf numFmtId="2" fontId="19" fillId="9" borderId="5" xfId="0" applyNumberFormat="1" applyFont="1" applyFill="1" applyBorder="1" applyAlignment="1" applyProtection="1">
      <alignment horizontal="right"/>
      <protection locked="0"/>
    </xf>
    <xf numFmtId="2" fontId="19" fillId="9" borderId="29" xfId="0" applyNumberFormat="1" applyFont="1" applyFill="1" applyBorder="1" applyAlignment="1" applyProtection="1">
      <alignment horizontal="right"/>
      <protection locked="0"/>
    </xf>
    <xf numFmtId="2" fontId="22" fillId="9" borderId="20" xfId="0" applyNumberFormat="1" applyFont="1" applyFill="1" applyBorder="1" applyAlignment="1" applyProtection="1">
      <alignment horizontal="right"/>
      <protection locked="0"/>
    </xf>
    <xf numFmtId="2" fontId="22" fillId="9" borderId="22" xfId="0" applyNumberFormat="1" applyFont="1" applyFill="1" applyBorder="1" applyAlignment="1" applyProtection="1">
      <alignment horizontal="right"/>
      <protection locked="0"/>
    </xf>
    <xf numFmtId="2" fontId="22" fillId="9" borderId="41" xfId="0" applyNumberFormat="1" applyFont="1" applyFill="1" applyBorder="1" applyAlignment="1" applyProtection="1">
      <alignment horizontal="right"/>
      <protection locked="0"/>
    </xf>
    <xf numFmtId="2" fontId="19" fillId="9" borderId="1" xfId="0" applyNumberFormat="1" applyFont="1" applyFill="1" applyBorder="1" applyAlignment="1" applyProtection="1">
      <alignment horizontal="right"/>
      <protection locked="0"/>
    </xf>
    <xf numFmtId="2" fontId="19" fillId="9" borderId="20" xfId="0" applyNumberFormat="1" applyFont="1" applyFill="1" applyBorder="1" applyAlignment="1" applyProtection="1">
      <alignment horizontal="right"/>
      <protection locked="0"/>
    </xf>
    <xf numFmtId="2" fontId="19" fillId="9" borderId="22" xfId="0" applyNumberFormat="1" applyFont="1" applyFill="1" applyBorder="1" applyAlignment="1" applyProtection="1">
      <alignment horizontal="right"/>
      <protection locked="0"/>
    </xf>
    <xf numFmtId="2" fontId="19" fillId="9" borderId="41" xfId="0" applyNumberFormat="1" applyFont="1" applyFill="1" applyBorder="1" applyAlignment="1" applyProtection="1">
      <alignment horizontal="right"/>
      <protection locked="0"/>
    </xf>
    <xf numFmtId="0" fontId="1" fillId="6" borderId="0" xfId="0" applyFont="1" applyFill="1" applyProtection="1"/>
    <xf numFmtId="0" fontId="1" fillId="2" borderId="0" xfId="0" applyFont="1" applyFill="1" applyProtection="1"/>
    <xf numFmtId="0" fontId="9" fillId="6" borderId="0" xfId="0" applyFont="1" applyFill="1" applyProtection="1"/>
    <xf numFmtId="0" fontId="1" fillId="6" borderId="61" xfId="0" applyFont="1" applyFill="1" applyBorder="1" applyProtection="1"/>
    <xf numFmtId="0" fontId="19" fillId="11" borderId="64" xfId="0" applyFont="1" applyFill="1" applyBorder="1" applyAlignment="1" applyProtection="1">
      <alignment vertical="center"/>
    </xf>
    <xf numFmtId="0" fontId="22" fillId="11" borderId="64" xfId="0" applyFont="1" applyFill="1" applyBorder="1" applyAlignment="1" applyProtection="1">
      <alignment vertical="center"/>
    </xf>
    <xf numFmtId="0" fontId="12" fillId="11" borderId="60" xfId="0" applyFont="1" applyFill="1" applyBorder="1" applyProtection="1"/>
    <xf numFmtId="0" fontId="1" fillId="6" borderId="63" xfId="0" applyFont="1" applyFill="1" applyBorder="1" applyProtection="1"/>
    <xf numFmtId="0" fontId="19" fillId="11" borderId="63" xfId="0" applyFont="1" applyFill="1" applyBorder="1" applyProtection="1"/>
    <xf numFmtId="0" fontId="1" fillId="6" borderId="60" xfId="0" applyFont="1" applyFill="1" applyBorder="1" applyProtection="1"/>
    <xf numFmtId="0" fontId="11" fillId="7" borderId="66" xfId="0" applyFont="1" applyFill="1" applyBorder="1" applyProtection="1"/>
    <xf numFmtId="0" fontId="11" fillId="7" borderId="50" xfId="0" applyFont="1" applyFill="1" applyBorder="1" applyProtection="1"/>
    <xf numFmtId="0" fontId="6" fillId="7" borderId="50" xfId="0" applyFont="1" applyFill="1" applyBorder="1" applyProtection="1"/>
    <xf numFmtId="0" fontId="1" fillId="7" borderId="50" xfId="0" applyFont="1" applyFill="1" applyBorder="1" applyProtection="1"/>
    <xf numFmtId="0" fontId="10" fillId="7" borderId="50" xfId="0" applyFont="1" applyFill="1" applyBorder="1" applyProtection="1"/>
    <xf numFmtId="0" fontId="1" fillId="7" borderId="28" xfId="0" applyFont="1" applyFill="1" applyBorder="1" applyProtection="1"/>
    <xf numFmtId="0" fontId="1" fillId="0" borderId="0" xfId="0" applyFont="1" applyProtection="1"/>
    <xf numFmtId="0" fontId="11" fillId="7" borderId="57" xfId="0" applyFont="1" applyFill="1" applyBorder="1" applyProtection="1"/>
    <xf numFmtId="0" fontId="17" fillId="7" borderId="0" xfId="0" applyFont="1" applyFill="1" applyProtection="1"/>
    <xf numFmtId="0" fontId="6" fillId="7" borderId="0" xfId="0" applyFont="1" applyFill="1" applyProtection="1"/>
    <xf numFmtId="0" fontId="1" fillId="7" borderId="0" xfId="0" applyFont="1" applyFill="1" applyProtection="1"/>
    <xf numFmtId="0" fontId="10" fillId="7" borderId="0" xfId="0" applyFont="1" applyFill="1" applyProtection="1"/>
    <xf numFmtId="0" fontId="1" fillId="7" borderId="32" xfId="0" applyFont="1" applyFill="1" applyBorder="1" applyProtection="1"/>
    <xf numFmtId="0" fontId="1" fillId="7" borderId="57" xfId="0" applyFont="1" applyFill="1" applyBorder="1" applyProtection="1"/>
    <xf numFmtId="0" fontId="1" fillId="7" borderId="57" xfId="0" applyFont="1" applyFill="1" applyBorder="1" applyAlignment="1" applyProtection="1">
      <alignment vertical="top" wrapText="1"/>
    </xf>
    <xf numFmtId="0" fontId="1" fillId="7" borderId="0" xfId="0" applyFont="1" applyFill="1" applyAlignment="1" applyProtection="1">
      <alignment vertical="top" wrapText="1"/>
    </xf>
    <xf numFmtId="0" fontId="1" fillId="7" borderId="57" xfId="0" applyFont="1" applyFill="1" applyBorder="1" applyAlignment="1" applyProtection="1">
      <alignment horizontal="left" vertical="top" wrapText="1"/>
    </xf>
    <xf numFmtId="0" fontId="1" fillId="7" borderId="0" xfId="0" applyFont="1" applyFill="1" applyAlignment="1" applyProtection="1">
      <alignment horizontal="left" vertical="top" wrapText="1"/>
    </xf>
    <xf numFmtId="0" fontId="1" fillId="7" borderId="32" xfId="0" applyFont="1" applyFill="1" applyBorder="1" applyAlignment="1" applyProtection="1">
      <alignment horizontal="left" vertical="top" wrapText="1"/>
    </xf>
    <xf numFmtId="0" fontId="1" fillId="2" borderId="70" xfId="0" applyFont="1" applyFill="1" applyBorder="1" applyProtection="1"/>
    <xf numFmtId="0" fontId="1" fillId="7" borderId="56" xfId="0" applyFont="1" applyFill="1" applyBorder="1" applyAlignment="1" applyProtection="1">
      <alignment horizontal="left" vertical="top" wrapText="1"/>
    </xf>
    <xf numFmtId="0" fontId="1" fillId="7" borderId="48" xfId="0" applyFont="1" applyFill="1" applyBorder="1" applyAlignment="1" applyProtection="1">
      <alignment horizontal="left" vertical="top" wrapText="1"/>
    </xf>
    <xf numFmtId="0" fontId="10" fillId="7" borderId="48" xfId="0" applyFont="1" applyFill="1" applyBorder="1" applyProtection="1"/>
    <xf numFmtId="0" fontId="1" fillId="7" borderId="21" xfId="0" applyFont="1" applyFill="1" applyBorder="1" applyAlignment="1" applyProtection="1">
      <alignment horizontal="left" vertical="top" wrapText="1"/>
    </xf>
    <xf numFmtId="0" fontId="10" fillId="6" borderId="0" xfId="0" applyFont="1" applyFill="1" applyProtection="1"/>
    <xf numFmtId="0" fontId="11" fillId="7" borderId="64" xfId="0" applyFont="1" applyFill="1" applyBorder="1" applyProtection="1"/>
    <xf numFmtId="0" fontId="11" fillId="7" borderId="60" xfId="0" applyFont="1" applyFill="1" applyBorder="1" applyProtection="1"/>
    <xf numFmtId="0" fontId="6" fillId="7" borderId="60" xfId="0" applyFont="1" applyFill="1" applyBorder="1" applyProtection="1"/>
    <xf numFmtId="0" fontId="1" fillId="7" borderId="60" xfId="0" applyFont="1" applyFill="1" applyBorder="1" applyProtection="1"/>
    <xf numFmtId="0" fontId="1" fillId="7" borderId="68" xfId="0" applyFont="1" applyFill="1" applyBorder="1" applyProtection="1"/>
    <xf numFmtId="0" fontId="1" fillId="7" borderId="63" xfId="0" applyFont="1" applyFill="1" applyBorder="1" applyProtection="1"/>
    <xf numFmtId="0" fontId="1" fillId="7" borderId="62" xfId="0" applyFont="1" applyFill="1" applyBorder="1" applyProtection="1"/>
    <xf numFmtId="0" fontId="16" fillId="7" borderId="0" xfId="0" applyFont="1" applyFill="1" applyProtection="1"/>
    <xf numFmtId="0" fontId="2" fillId="7" borderId="63" xfId="0" applyFont="1" applyFill="1" applyBorder="1" applyAlignment="1" applyProtection="1">
      <alignment horizontal="right"/>
    </xf>
    <xf numFmtId="0" fontId="20" fillId="7" borderId="0" xfId="0" applyFont="1" applyFill="1" applyAlignment="1" applyProtection="1">
      <alignment horizontal="right"/>
    </xf>
    <xf numFmtId="0" fontId="20" fillId="7" borderId="0" xfId="0" applyFont="1" applyFill="1" applyProtection="1"/>
    <xf numFmtId="0" fontId="2" fillId="7" borderId="0" xfId="0" applyFont="1" applyFill="1" applyProtection="1"/>
    <xf numFmtId="0" fontId="1" fillId="8" borderId="0" xfId="0" applyFont="1" applyFill="1" applyProtection="1"/>
    <xf numFmtId="0" fontId="2" fillId="7" borderId="0" xfId="0" applyFont="1" applyFill="1" applyAlignment="1" applyProtection="1">
      <alignment horizontal="right"/>
    </xf>
    <xf numFmtId="0" fontId="19" fillId="11" borderId="1" xfId="0" applyFont="1" applyFill="1" applyBorder="1" applyProtection="1"/>
    <xf numFmtId="0" fontId="19" fillId="11" borderId="19" xfId="0" applyFont="1" applyFill="1" applyBorder="1" applyAlignment="1" applyProtection="1">
      <alignment horizontal="center" vertical="center" wrapText="1"/>
    </xf>
    <xf numFmtId="0" fontId="19" fillId="11" borderId="1" xfId="0" applyFont="1" applyFill="1" applyBorder="1" applyAlignment="1" applyProtection="1">
      <alignment horizontal="center" vertical="center" wrapText="1"/>
    </xf>
    <xf numFmtId="0" fontId="19" fillId="11" borderId="5" xfId="0" applyFont="1" applyFill="1" applyBorder="1" applyAlignment="1" applyProtection="1">
      <alignment horizontal="center" vertical="center" wrapText="1"/>
    </xf>
    <xf numFmtId="0" fontId="2" fillId="7" borderId="62" xfId="0" applyFont="1" applyFill="1" applyBorder="1" applyProtection="1"/>
    <xf numFmtId="0" fontId="2" fillId="6" borderId="0" xfId="0" applyFont="1" applyFill="1" applyProtection="1"/>
    <xf numFmtId="4" fontId="19" fillId="11" borderId="26" xfId="0" applyNumberFormat="1" applyFont="1" applyFill="1" applyBorder="1" applyAlignment="1" applyProtection="1">
      <alignment horizontal="right"/>
    </xf>
    <xf numFmtId="3" fontId="19" fillId="11" borderId="1" xfId="0" applyNumberFormat="1" applyFont="1" applyFill="1" applyBorder="1" applyAlignment="1" applyProtection="1">
      <alignment horizontal="right"/>
    </xf>
    <xf numFmtId="2" fontId="2" fillId="7" borderId="62" xfId="0" applyNumberFormat="1" applyFont="1" applyFill="1" applyBorder="1" applyProtection="1"/>
    <xf numFmtId="2" fontId="2" fillId="6" borderId="0" xfId="0" applyNumberFormat="1" applyFont="1" applyFill="1" applyProtection="1"/>
    <xf numFmtId="0" fontId="22" fillId="10" borderId="20" xfId="0" applyFont="1" applyFill="1" applyBorder="1" applyAlignment="1" applyProtection="1">
      <alignment horizontal="right"/>
    </xf>
    <xf numFmtId="3" fontId="22" fillId="10" borderId="20" xfId="0" applyNumberFormat="1" applyFont="1" applyFill="1" applyBorder="1" applyAlignment="1" applyProtection="1">
      <alignment horizontal="right"/>
    </xf>
    <xf numFmtId="2" fontId="1" fillId="7" borderId="62" xfId="0" applyNumberFormat="1" applyFont="1" applyFill="1" applyBorder="1" applyProtection="1"/>
    <xf numFmtId="2" fontId="1" fillId="6" borderId="0" xfId="0" applyNumberFormat="1" applyFont="1" applyFill="1" applyProtection="1"/>
    <xf numFmtId="0" fontId="22" fillId="10" borderId="22" xfId="0" applyFont="1" applyFill="1" applyBorder="1" applyAlignment="1" applyProtection="1">
      <alignment horizontal="right"/>
    </xf>
    <xf numFmtId="9" fontId="22" fillId="10" borderId="8" xfId="0" applyNumberFormat="1" applyFont="1" applyFill="1" applyBorder="1" applyAlignment="1" applyProtection="1">
      <alignment horizontal="right"/>
    </xf>
    <xf numFmtId="3" fontId="22" fillId="10" borderId="22" xfId="0" applyNumberFormat="1" applyFont="1" applyFill="1" applyBorder="1" applyAlignment="1" applyProtection="1">
      <alignment horizontal="right"/>
    </xf>
    <xf numFmtId="0" fontId="22" fillId="10" borderId="41" xfId="0" applyFont="1" applyFill="1" applyBorder="1" applyAlignment="1" applyProtection="1">
      <alignment horizontal="right"/>
    </xf>
    <xf numFmtId="9" fontId="22" fillId="10" borderId="29" xfId="0" applyNumberFormat="1" applyFont="1" applyFill="1" applyBorder="1" applyAlignment="1" applyProtection="1">
      <alignment horizontal="right"/>
    </xf>
    <xf numFmtId="3" fontId="22" fillId="10" borderId="41" xfId="0" applyNumberFormat="1" applyFont="1" applyFill="1" applyBorder="1" applyAlignment="1" applyProtection="1">
      <alignment horizontal="right"/>
    </xf>
    <xf numFmtId="4" fontId="19" fillId="11" borderId="19" xfId="0" applyNumberFormat="1" applyFont="1" applyFill="1" applyBorder="1" applyAlignment="1" applyProtection="1">
      <alignment horizontal="right"/>
    </xf>
    <xf numFmtId="9" fontId="19" fillId="11" borderId="5" xfId="0" applyNumberFormat="1" applyFont="1" applyFill="1" applyBorder="1" applyAlignment="1" applyProtection="1">
      <alignment horizontal="right"/>
    </xf>
    <xf numFmtId="0" fontId="22" fillId="10" borderId="20" xfId="0" applyFont="1" applyFill="1" applyBorder="1" applyAlignment="1" applyProtection="1">
      <alignment horizontal="right" wrapText="1"/>
    </xf>
    <xf numFmtId="0" fontId="1" fillId="5" borderId="0" xfId="0" applyFont="1" applyFill="1" applyProtection="1"/>
    <xf numFmtId="0" fontId="19" fillId="11" borderId="42" xfId="0" applyFont="1" applyFill="1" applyBorder="1" applyProtection="1"/>
    <xf numFmtId="9" fontId="19" fillId="11" borderId="29" xfId="0" applyNumberFormat="1" applyFont="1" applyFill="1" applyBorder="1" applyAlignment="1" applyProtection="1">
      <alignment horizontal="right"/>
    </xf>
    <xf numFmtId="3" fontId="19" fillId="11" borderId="42" xfId="0" applyNumberFormat="1" applyFont="1" applyFill="1" applyBorder="1" applyAlignment="1" applyProtection="1">
      <alignment horizontal="right"/>
    </xf>
    <xf numFmtId="3" fontId="22" fillId="10" borderId="40" xfId="0" applyNumberFormat="1" applyFont="1" applyFill="1" applyBorder="1" applyAlignment="1" applyProtection="1">
      <alignment horizontal="right"/>
    </xf>
    <xf numFmtId="0" fontId="19" fillId="11" borderId="1" xfId="0" applyFont="1" applyFill="1" applyBorder="1" applyAlignment="1" applyProtection="1">
      <alignment horizontal="left"/>
    </xf>
    <xf numFmtId="0" fontId="22" fillId="10" borderId="38" xfId="0" applyFont="1" applyFill="1" applyBorder="1" applyAlignment="1" applyProtection="1">
      <alignment horizontal="right"/>
    </xf>
    <xf numFmtId="9" fontId="22" fillId="10" borderId="20" xfId="0" applyNumberFormat="1" applyFont="1" applyFill="1" applyBorder="1" applyAlignment="1" applyProtection="1">
      <alignment horizontal="right"/>
    </xf>
    <xf numFmtId="0" fontId="22" fillId="10" borderId="36" xfId="0" applyFont="1" applyFill="1" applyBorder="1" applyAlignment="1" applyProtection="1">
      <alignment horizontal="right"/>
    </xf>
    <xf numFmtId="9" fontId="22" fillId="10" borderId="42" xfId="0" applyNumberFormat="1" applyFont="1" applyFill="1" applyBorder="1" applyAlignment="1" applyProtection="1">
      <alignment horizontal="right"/>
    </xf>
    <xf numFmtId="0" fontId="22" fillId="10" borderId="45" xfId="0" applyFont="1" applyFill="1" applyBorder="1" applyAlignment="1" applyProtection="1">
      <alignment horizontal="right"/>
    </xf>
    <xf numFmtId="9" fontId="22" fillId="10" borderId="41" xfId="0" applyNumberFormat="1" applyFont="1" applyFill="1" applyBorder="1" applyAlignment="1" applyProtection="1">
      <alignment horizontal="right"/>
    </xf>
    <xf numFmtId="0" fontId="19" fillId="11" borderId="25" xfId="0" applyFont="1" applyFill="1" applyBorder="1" applyAlignment="1" applyProtection="1">
      <alignment horizontal="left"/>
    </xf>
    <xf numFmtId="4" fontId="19" fillId="11" borderId="25" xfId="0" applyNumberFormat="1" applyFont="1" applyFill="1" applyBorder="1" applyAlignment="1" applyProtection="1">
      <alignment horizontal="right"/>
    </xf>
    <xf numFmtId="9" fontId="19" fillId="11" borderId="1" xfId="0" applyNumberFormat="1" applyFont="1" applyFill="1" applyBorder="1" applyAlignment="1" applyProtection="1">
      <alignment horizontal="right"/>
    </xf>
    <xf numFmtId="9" fontId="19" fillId="10" borderId="20" xfId="0" applyNumberFormat="1" applyFont="1" applyFill="1" applyBorder="1" applyAlignment="1" applyProtection="1">
      <alignment horizontal="right"/>
    </xf>
    <xf numFmtId="3" fontId="19" fillId="10" borderId="20" xfId="0" applyNumberFormat="1" applyFont="1" applyFill="1" applyBorder="1" applyAlignment="1" applyProtection="1">
      <alignment horizontal="right"/>
    </xf>
    <xf numFmtId="9" fontId="19" fillId="10" borderId="22" xfId="0" applyNumberFormat="1" applyFont="1" applyFill="1" applyBorder="1" applyAlignment="1" applyProtection="1">
      <alignment horizontal="right"/>
    </xf>
    <xf numFmtId="3" fontId="19" fillId="10" borderId="22" xfId="0" applyNumberFormat="1" applyFont="1" applyFill="1" applyBorder="1" applyAlignment="1" applyProtection="1">
      <alignment horizontal="right"/>
    </xf>
    <xf numFmtId="9" fontId="19" fillId="10" borderId="41" xfId="0" applyNumberFormat="1" applyFont="1" applyFill="1" applyBorder="1" applyAlignment="1" applyProtection="1">
      <alignment horizontal="right"/>
    </xf>
    <xf numFmtId="3" fontId="19" fillId="10" borderId="41" xfId="0" applyNumberFormat="1" applyFont="1" applyFill="1" applyBorder="1" applyAlignment="1" applyProtection="1">
      <alignment horizontal="right"/>
    </xf>
    <xf numFmtId="0" fontId="19" fillId="11" borderId="25" xfId="0" applyFont="1" applyFill="1" applyBorder="1" applyProtection="1"/>
    <xf numFmtId="0" fontId="22" fillId="10" borderId="37" xfId="0" applyFont="1" applyFill="1" applyBorder="1" applyAlignment="1" applyProtection="1">
      <alignment horizontal="right"/>
    </xf>
    <xf numFmtId="3" fontId="22" fillId="10" borderId="24" xfId="0" applyNumberFormat="1" applyFont="1" applyFill="1" applyBorder="1" applyAlignment="1" applyProtection="1">
      <alignment horizontal="right"/>
    </xf>
    <xf numFmtId="4" fontId="19" fillId="11" borderId="1" xfId="0" applyNumberFormat="1" applyFont="1" applyFill="1" applyBorder="1" applyAlignment="1" applyProtection="1">
      <alignment horizontal="right"/>
    </xf>
    <xf numFmtId="2" fontId="19" fillId="11" borderId="1" xfId="0" applyNumberFormat="1" applyFont="1" applyFill="1" applyBorder="1" applyAlignment="1" applyProtection="1">
      <alignment horizontal="right"/>
    </xf>
    <xf numFmtId="0" fontId="1" fillId="2" borderId="71" xfId="0" applyFont="1" applyFill="1" applyBorder="1" applyProtection="1"/>
    <xf numFmtId="0" fontId="1" fillId="7" borderId="65" xfId="0" applyFont="1" applyFill="1" applyBorder="1" applyProtection="1"/>
    <xf numFmtId="0" fontId="1" fillId="7" borderId="61" xfId="0" applyFont="1" applyFill="1" applyBorder="1" applyProtection="1"/>
    <xf numFmtId="0" fontId="2" fillId="7" borderId="61" xfId="0" applyFont="1" applyFill="1" applyBorder="1" applyProtection="1"/>
    <xf numFmtId="1" fontId="2" fillId="7" borderId="61" xfId="0" applyNumberFormat="1" applyFont="1" applyFill="1" applyBorder="1" applyProtection="1"/>
    <xf numFmtId="164" fontId="2" fillId="7" borderId="61" xfId="0" applyNumberFormat="1" applyFont="1" applyFill="1" applyBorder="1" applyProtection="1"/>
    <xf numFmtId="1" fontId="5" fillId="7" borderId="61" xfId="0" applyNumberFormat="1" applyFont="1" applyFill="1" applyBorder="1" applyProtection="1"/>
    <xf numFmtId="2" fontId="2" fillId="7" borderId="69" xfId="0" applyNumberFormat="1" applyFont="1" applyFill="1" applyBorder="1" applyProtection="1"/>
    <xf numFmtId="0" fontId="4" fillId="6" borderId="0" xfId="0" applyFont="1" applyFill="1" applyProtection="1"/>
    <xf numFmtId="0" fontId="4" fillId="7" borderId="60" xfId="0" applyFont="1" applyFill="1" applyBorder="1" applyProtection="1"/>
    <xf numFmtId="0" fontId="11" fillId="7" borderId="63" xfId="0" applyFont="1" applyFill="1" applyBorder="1" applyProtection="1"/>
    <xf numFmtId="0" fontId="4" fillId="7" borderId="0" xfId="0" applyFont="1" applyFill="1" applyProtection="1"/>
    <xf numFmtId="0" fontId="11" fillId="7" borderId="0" xfId="0" applyFont="1" applyFill="1" applyProtection="1"/>
    <xf numFmtId="0" fontId="6" fillId="7" borderId="63" xfId="0" applyFont="1" applyFill="1" applyBorder="1" applyProtection="1"/>
    <xf numFmtId="0" fontId="8" fillId="0" borderId="0" xfId="0" applyFont="1" applyAlignment="1" applyProtection="1">
      <alignment vertical="top"/>
    </xf>
    <xf numFmtId="0" fontId="19" fillId="11" borderId="2" xfId="0" applyFont="1" applyFill="1" applyBorder="1" applyProtection="1"/>
    <xf numFmtId="0" fontId="19" fillId="11" borderId="39" xfId="0" applyFont="1" applyFill="1" applyBorder="1" applyAlignment="1" applyProtection="1">
      <alignment horizontal="center" vertical="center" wrapText="1"/>
    </xf>
    <xf numFmtId="0" fontId="19" fillId="11" borderId="3" xfId="0" applyFont="1" applyFill="1" applyBorder="1" applyAlignment="1" applyProtection="1">
      <alignment horizontal="center" vertical="center" wrapText="1"/>
    </xf>
    <xf numFmtId="0" fontId="22" fillId="10" borderId="52" xfId="0" applyFont="1" applyFill="1" applyBorder="1" applyProtection="1"/>
    <xf numFmtId="3" fontId="22" fillId="10" borderId="40" xfId="0" applyNumberFormat="1" applyFont="1" applyFill="1" applyBorder="1" applyProtection="1"/>
    <xf numFmtId="3" fontId="22" fillId="10" borderId="54" xfId="0" applyNumberFormat="1" applyFont="1" applyFill="1" applyBorder="1" applyProtection="1"/>
    <xf numFmtId="3" fontId="1" fillId="7" borderId="0" xfId="0" applyNumberFormat="1" applyFont="1" applyFill="1" applyProtection="1"/>
    <xf numFmtId="0" fontId="22" fillId="11" borderId="36" xfId="0" applyFont="1" applyFill="1" applyBorder="1" applyProtection="1"/>
    <xf numFmtId="3" fontId="22" fillId="11" borderId="22" xfId="0" applyNumberFormat="1" applyFont="1" applyFill="1" applyBorder="1" applyProtection="1"/>
    <xf numFmtId="3" fontId="22" fillId="11" borderId="43" xfId="0" applyNumberFormat="1" applyFont="1" applyFill="1" applyBorder="1" applyProtection="1"/>
    <xf numFmtId="0" fontId="22" fillId="10" borderId="36" xfId="0" applyFont="1" applyFill="1" applyBorder="1" applyProtection="1"/>
    <xf numFmtId="3" fontId="22" fillId="10" borderId="22" xfId="0" applyNumberFormat="1" applyFont="1" applyFill="1" applyBorder="1" applyProtection="1"/>
    <xf numFmtId="3" fontId="22" fillId="10" borderId="43" xfId="0" applyNumberFormat="1" applyFont="1" applyFill="1" applyBorder="1" applyProtection="1"/>
    <xf numFmtId="0" fontId="22" fillId="11" borderId="45" xfId="0" applyFont="1" applyFill="1" applyBorder="1" applyProtection="1"/>
    <xf numFmtId="3" fontId="22" fillId="11" borderId="41" xfId="0" applyNumberFormat="1" applyFont="1" applyFill="1" applyBorder="1" applyProtection="1"/>
    <xf numFmtId="3" fontId="22" fillId="11" borderId="51" xfId="0" applyNumberFormat="1" applyFont="1" applyFill="1" applyBorder="1" applyProtection="1"/>
    <xf numFmtId="0" fontId="22" fillId="10" borderId="25" xfId="0" applyFont="1" applyFill="1" applyBorder="1" applyProtection="1"/>
    <xf numFmtId="3" fontId="22" fillId="10" borderId="1" xfId="0" applyNumberFormat="1" applyFont="1" applyFill="1" applyBorder="1" applyProtection="1"/>
    <xf numFmtId="0" fontId="1" fillId="2" borderId="4" xfId="0" applyFont="1" applyFill="1" applyBorder="1" applyProtection="1"/>
    <xf numFmtId="0" fontId="1" fillId="7" borderId="69" xfId="0" applyFont="1" applyFill="1" applyBorder="1" applyProtection="1"/>
    <xf numFmtId="0" fontId="1" fillId="3" borderId="0" xfId="0" applyFont="1" applyFill="1" applyProtection="1"/>
    <xf numFmtId="0" fontId="23" fillId="6" borderId="0" xfId="0" applyFont="1" applyFill="1" applyProtection="1"/>
    <xf numFmtId="0" fontId="23" fillId="6" borderId="0" xfId="0" applyFont="1" applyFill="1" applyAlignment="1" applyProtection="1">
      <alignment wrapText="1"/>
    </xf>
    <xf numFmtId="0" fontId="24" fillId="6" borderId="0" xfId="0" applyFont="1" applyFill="1" applyProtection="1"/>
    <xf numFmtId="0" fontId="23" fillId="2" borderId="0" xfId="0" applyFont="1" applyFill="1" applyProtection="1"/>
    <xf numFmtId="0" fontId="25" fillId="7" borderId="64" xfId="0" applyFont="1" applyFill="1" applyBorder="1" applyProtection="1"/>
    <xf numFmtId="0" fontId="25" fillId="7" borderId="60" xfId="0" applyFont="1" applyFill="1" applyBorder="1" applyProtection="1"/>
    <xf numFmtId="0" fontId="23" fillId="7" borderId="60" xfId="0" applyFont="1" applyFill="1" applyBorder="1" applyAlignment="1" applyProtection="1">
      <alignment wrapText="1"/>
    </xf>
    <xf numFmtId="0" fontId="23" fillId="7" borderId="60" xfId="0" applyFont="1" applyFill="1" applyBorder="1" applyProtection="1"/>
    <xf numFmtId="0" fontId="23" fillId="7" borderId="68" xfId="0" applyFont="1" applyFill="1" applyBorder="1" applyProtection="1"/>
    <xf numFmtId="0" fontId="23" fillId="0" borderId="0" xfId="0" applyFont="1" applyProtection="1"/>
    <xf numFmtId="0" fontId="25" fillId="7" borderId="63" xfId="0" applyFont="1" applyFill="1" applyBorder="1" applyProtection="1"/>
    <xf numFmtId="0" fontId="23" fillId="7" borderId="0" xfId="0" applyFont="1" applyFill="1" applyAlignment="1" applyProtection="1">
      <alignment wrapText="1"/>
    </xf>
    <xf numFmtId="0" fontId="23" fillId="7" borderId="0" xfId="0" applyFont="1" applyFill="1" applyProtection="1"/>
    <xf numFmtId="0" fontId="23" fillId="7" borderId="62" xfId="0" applyFont="1" applyFill="1" applyBorder="1" applyProtection="1"/>
    <xf numFmtId="0" fontId="23" fillId="7" borderId="63" xfId="0" applyFont="1" applyFill="1" applyBorder="1" applyProtection="1"/>
    <xf numFmtId="0" fontId="26" fillId="7" borderId="0" xfId="0" applyFont="1" applyFill="1" applyAlignment="1" applyProtection="1">
      <alignment wrapText="1"/>
    </xf>
    <xf numFmtId="0" fontId="23" fillId="2" borderId="103" xfId="0" applyFont="1" applyFill="1" applyBorder="1" applyProtection="1"/>
    <xf numFmtId="0" fontId="23" fillId="7" borderId="65" xfId="0" applyFont="1" applyFill="1" applyBorder="1" applyProtection="1"/>
    <xf numFmtId="0" fontId="23" fillId="7" borderId="61" xfId="0" applyFont="1" applyFill="1" applyBorder="1" applyProtection="1"/>
    <xf numFmtId="0" fontId="23" fillId="7" borderId="61" xfId="0" applyFont="1" applyFill="1" applyBorder="1" applyAlignment="1" applyProtection="1">
      <alignment wrapText="1"/>
    </xf>
    <xf numFmtId="0" fontId="23" fillId="7" borderId="69" xfId="0" applyFont="1" applyFill="1" applyBorder="1" applyProtection="1"/>
    <xf numFmtId="0" fontId="27" fillId="7" borderId="63" xfId="0" applyFont="1" applyFill="1" applyBorder="1" applyProtection="1"/>
    <xf numFmtId="0" fontId="27" fillId="7" borderId="0" xfId="0" applyFont="1" applyFill="1" applyProtection="1"/>
    <xf numFmtId="0" fontId="19" fillId="7" borderId="63" xfId="0" applyFont="1" applyFill="1" applyBorder="1" applyAlignment="1" applyProtection="1">
      <alignment horizontal="right"/>
    </xf>
    <xf numFmtId="0" fontId="20" fillId="7" borderId="0" xfId="0" applyFont="1" applyFill="1" applyAlignment="1" applyProtection="1">
      <alignment wrapText="1"/>
    </xf>
    <xf numFmtId="0" fontId="19" fillId="11" borderId="5" xfId="0" applyFont="1" applyFill="1" applyBorder="1" applyAlignment="1" applyProtection="1">
      <alignment wrapText="1"/>
    </xf>
    <xf numFmtId="0" fontId="19" fillId="11" borderId="6" xfId="0" applyFont="1" applyFill="1" applyBorder="1" applyAlignment="1" applyProtection="1">
      <alignment horizontal="center" wrapText="1"/>
    </xf>
    <xf numFmtId="0" fontId="19" fillId="11" borderId="7" xfId="0" applyFont="1" applyFill="1" applyBorder="1" applyAlignment="1" applyProtection="1">
      <alignment horizontal="center" wrapText="1"/>
    </xf>
    <xf numFmtId="0" fontId="19" fillId="11" borderId="33" xfId="0" applyFont="1" applyFill="1" applyBorder="1" applyAlignment="1" applyProtection="1">
      <alignment wrapText="1"/>
    </xf>
    <xf numFmtId="3" fontId="19" fillId="11" borderId="55" xfId="0" applyNumberFormat="1" applyFont="1" applyFill="1" applyBorder="1" applyProtection="1"/>
    <xf numFmtId="3" fontId="19" fillId="11" borderId="31" xfId="0" applyNumberFormat="1" applyFont="1" applyFill="1" applyBorder="1" applyProtection="1"/>
    <xf numFmtId="0" fontId="22" fillId="10" borderId="8" xfId="0" applyFont="1" applyFill="1" applyBorder="1" applyAlignment="1" applyProtection="1">
      <alignment horizontal="right" wrapText="1"/>
    </xf>
    <xf numFmtId="0" fontId="22" fillId="10" borderId="11" xfId="0" applyFont="1" applyFill="1" applyBorder="1" applyAlignment="1" applyProtection="1">
      <alignment horizontal="right" wrapText="1"/>
    </xf>
    <xf numFmtId="0" fontId="22" fillId="10" borderId="14" xfId="0" applyFont="1" applyFill="1" applyBorder="1" applyAlignment="1" applyProtection="1">
      <alignment horizontal="right" wrapText="1"/>
    </xf>
    <xf numFmtId="3" fontId="19" fillId="11" borderId="19" xfId="0" applyNumberFormat="1" applyFont="1" applyFill="1" applyBorder="1" applyProtection="1"/>
    <xf numFmtId="3" fontId="19" fillId="11" borderId="27" xfId="0" applyNumberFormat="1" applyFont="1" applyFill="1" applyBorder="1" applyProtection="1"/>
    <xf numFmtId="0" fontId="19" fillId="11" borderId="5" xfId="0" applyFont="1" applyFill="1" applyBorder="1" applyAlignment="1" applyProtection="1">
      <alignment horizontal="left" wrapText="1"/>
    </xf>
    <xf numFmtId="3" fontId="19" fillId="11" borderId="6" xfId="0" applyNumberFormat="1" applyFont="1" applyFill="1" applyBorder="1" applyProtection="1"/>
    <xf numFmtId="3" fontId="19" fillId="11" borderId="7" xfId="0" applyNumberFormat="1" applyFont="1" applyFill="1" applyBorder="1" applyProtection="1"/>
    <xf numFmtId="0" fontId="22" fillId="10" borderId="45" xfId="0" applyFont="1" applyFill="1" applyBorder="1" applyAlignment="1" applyProtection="1">
      <alignment horizontal="right" wrapText="1"/>
    </xf>
    <xf numFmtId="0" fontId="19" fillId="11" borderId="25" xfId="0" applyFont="1" applyFill="1" applyBorder="1" applyAlignment="1" applyProtection="1">
      <alignment horizontal="left" wrapText="1"/>
    </xf>
    <xf numFmtId="0" fontId="22" fillId="10" borderId="38" xfId="0" applyFont="1" applyFill="1" applyBorder="1" applyAlignment="1" applyProtection="1">
      <alignment horizontal="right" wrapText="1"/>
    </xf>
    <xf numFmtId="0" fontId="22" fillId="10" borderId="36" xfId="0" applyFont="1" applyFill="1" applyBorder="1" applyAlignment="1" applyProtection="1">
      <alignment horizontal="right" wrapText="1"/>
    </xf>
    <xf numFmtId="0" fontId="19" fillId="11" borderId="25" xfId="0" applyFont="1" applyFill="1" applyBorder="1" applyAlignment="1" applyProtection="1">
      <alignment wrapText="1"/>
    </xf>
    <xf numFmtId="0" fontId="18" fillId="7" borderId="63" xfId="0" applyFont="1" applyFill="1" applyBorder="1" applyAlignment="1" applyProtection="1">
      <alignment horizontal="right"/>
    </xf>
    <xf numFmtId="0" fontId="19" fillId="11" borderId="81" xfId="0" applyFont="1" applyFill="1" applyBorder="1" applyAlignment="1" applyProtection="1">
      <alignment wrapText="1"/>
    </xf>
    <xf numFmtId="0" fontId="19" fillId="11" borderId="82" xfId="0" applyFont="1" applyFill="1" applyBorder="1" applyAlignment="1" applyProtection="1">
      <alignment horizontal="center" wrapText="1"/>
    </xf>
    <xf numFmtId="0" fontId="19" fillId="11" borderId="83" xfId="0" applyFont="1" applyFill="1" applyBorder="1" applyAlignment="1" applyProtection="1">
      <alignment horizontal="center" wrapText="1"/>
    </xf>
    <xf numFmtId="0" fontId="19" fillId="11" borderId="84" xfId="0" applyFont="1" applyFill="1" applyBorder="1" applyAlignment="1" applyProtection="1">
      <alignment wrapText="1"/>
    </xf>
    <xf numFmtId="3" fontId="19" fillId="11" borderId="46" xfId="0" applyNumberFormat="1" applyFont="1" applyFill="1" applyBorder="1" applyProtection="1"/>
    <xf numFmtId="3" fontId="19" fillId="11" borderId="5" xfId="0" applyNumberFormat="1" applyFont="1" applyFill="1" applyBorder="1" applyProtection="1"/>
    <xf numFmtId="3" fontId="19" fillId="11" borderId="85" xfId="0" applyNumberFormat="1" applyFont="1" applyFill="1" applyBorder="1" applyProtection="1"/>
    <xf numFmtId="0" fontId="22" fillId="10" borderId="86" xfId="0" applyFont="1" applyFill="1" applyBorder="1" applyAlignment="1" applyProtection="1">
      <alignment horizontal="right" wrapText="1"/>
    </xf>
    <xf numFmtId="3" fontId="22" fillId="10" borderId="9" xfId="0" applyNumberFormat="1" applyFont="1" applyFill="1" applyBorder="1" applyProtection="1"/>
    <xf numFmtId="3" fontId="22" fillId="10" borderId="56" xfId="0" applyNumberFormat="1" applyFont="1" applyFill="1" applyBorder="1" applyProtection="1"/>
    <xf numFmtId="3" fontId="22" fillId="10" borderId="87" xfId="0" applyNumberFormat="1" applyFont="1" applyFill="1" applyBorder="1" applyProtection="1"/>
    <xf numFmtId="0" fontId="22" fillId="10" borderId="88" xfId="0" applyFont="1" applyFill="1" applyBorder="1" applyAlignment="1" applyProtection="1">
      <alignment horizontal="right" wrapText="1"/>
    </xf>
    <xf numFmtId="3" fontId="22" fillId="10" borderId="12" xfId="0" applyNumberFormat="1" applyFont="1" applyFill="1" applyBorder="1" applyProtection="1"/>
    <xf numFmtId="3" fontId="22" fillId="10" borderId="89" xfId="0" applyNumberFormat="1" applyFont="1" applyFill="1" applyBorder="1" applyProtection="1"/>
    <xf numFmtId="0" fontId="22" fillId="10" borderId="90" xfId="0" applyFont="1" applyFill="1" applyBorder="1" applyAlignment="1" applyProtection="1">
      <alignment horizontal="right" wrapText="1"/>
    </xf>
    <xf numFmtId="3" fontId="22" fillId="10" borderId="30" xfId="0" applyNumberFormat="1" applyFont="1" applyFill="1" applyBorder="1" applyProtection="1"/>
    <xf numFmtId="3" fontId="22" fillId="10" borderId="57" xfId="0" applyNumberFormat="1" applyFont="1" applyFill="1" applyBorder="1" applyProtection="1"/>
    <xf numFmtId="3" fontId="22" fillId="10" borderId="15" xfId="0" applyNumberFormat="1" applyFont="1" applyFill="1" applyBorder="1" applyProtection="1"/>
    <xf numFmtId="3" fontId="22" fillId="10" borderId="91" xfId="0" applyNumberFormat="1" applyFont="1" applyFill="1" applyBorder="1" applyProtection="1"/>
    <xf numFmtId="3" fontId="19" fillId="11" borderId="92" xfId="0" applyNumberFormat="1" applyFont="1" applyFill="1" applyBorder="1" applyProtection="1"/>
    <xf numFmtId="0" fontId="19" fillId="11" borderId="93" xfId="0" applyFont="1" applyFill="1" applyBorder="1" applyAlignment="1" applyProtection="1">
      <alignment wrapText="1"/>
    </xf>
    <xf numFmtId="3" fontId="19" fillId="11" borderId="34" xfId="0" applyNumberFormat="1" applyFont="1" applyFill="1" applyBorder="1" applyProtection="1"/>
    <xf numFmtId="3" fontId="19" fillId="11" borderId="94" xfId="0" applyNumberFormat="1" applyFont="1" applyFill="1" applyBorder="1" applyProtection="1"/>
    <xf numFmtId="3" fontId="22" fillId="10" borderId="95" xfId="0" applyNumberFormat="1" applyFont="1" applyFill="1" applyBorder="1" applyProtection="1"/>
    <xf numFmtId="0" fontId="19" fillId="11" borderId="84" xfId="0" applyFont="1" applyFill="1" applyBorder="1" applyAlignment="1" applyProtection="1">
      <alignment horizontal="left" wrapText="1"/>
    </xf>
    <xf numFmtId="0" fontId="22" fillId="10" borderId="96" xfId="0" applyFont="1" applyFill="1" applyBorder="1" applyAlignment="1" applyProtection="1">
      <alignment horizontal="right" wrapText="1"/>
    </xf>
    <xf numFmtId="0" fontId="22" fillId="10" borderId="97" xfId="0" applyFont="1" applyFill="1" applyBorder="1" applyAlignment="1" applyProtection="1">
      <alignment horizontal="right" wrapText="1"/>
    </xf>
    <xf numFmtId="0" fontId="22" fillId="10" borderId="98" xfId="0" applyFont="1" applyFill="1" applyBorder="1" applyAlignment="1" applyProtection="1">
      <alignment horizontal="right" wrapText="1"/>
    </xf>
    <xf numFmtId="0" fontId="19" fillId="11" borderId="99" xfId="0" applyFont="1" applyFill="1" applyBorder="1" applyAlignment="1" applyProtection="1">
      <alignment horizontal="left" wrapText="1"/>
    </xf>
    <xf numFmtId="0" fontId="19" fillId="11" borderId="74" xfId="0" applyFont="1" applyFill="1" applyBorder="1" applyAlignment="1" applyProtection="1">
      <alignment horizontal="left" wrapText="1"/>
    </xf>
    <xf numFmtId="3" fontId="19" fillId="11" borderId="75" xfId="0" applyNumberFormat="1" applyFont="1" applyFill="1" applyBorder="1" applyProtection="1"/>
    <xf numFmtId="3" fontId="19" fillId="11" borderId="76" xfId="0" applyNumberFormat="1" applyFont="1" applyFill="1" applyBorder="1" applyProtection="1"/>
    <xf numFmtId="3" fontId="19" fillId="11" borderId="77" xfId="0" applyNumberFormat="1" applyFont="1" applyFill="1" applyBorder="1" applyProtection="1"/>
    <xf numFmtId="3" fontId="19" fillId="11" borderId="78" xfId="0" applyNumberFormat="1" applyFont="1" applyFill="1" applyBorder="1" applyProtection="1"/>
    <xf numFmtId="3" fontId="22" fillId="10" borderId="73" xfId="0" applyNumberFormat="1" applyFont="1" applyFill="1" applyBorder="1" applyProtection="1"/>
    <xf numFmtId="3" fontId="22" fillId="10" borderId="100" xfId="0" applyNumberFormat="1" applyFont="1" applyFill="1" applyBorder="1" applyProtection="1"/>
    <xf numFmtId="3" fontId="22" fillId="10" borderId="66" xfId="0" applyNumberFormat="1" applyFont="1" applyFill="1" applyBorder="1" applyProtection="1"/>
    <xf numFmtId="3" fontId="22" fillId="10" borderId="79" xfId="0" applyNumberFormat="1" applyFont="1" applyFill="1" applyBorder="1" applyProtection="1"/>
    <xf numFmtId="3" fontId="22" fillId="10" borderId="101" xfId="0" applyNumberFormat="1" applyFont="1" applyFill="1" applyBorder="1" applyProtection="1"/>
    <xf numFmtId="3" fontId="22" fillId="10" borderId="72" xfId="0" applyNumberFormat="1" applyFont="1" applyFill="1" applyBorder="1" applyProtection="1"/>
    <xf numFmtId="3" fontId="22" fillId="10" borderId="67" xfId="0" applyNumberFormat="1" applyFont="1" applyFill="1" applyBorder="1" applyProtection="1"/>
    <xf numFmtId="3" fontId="22" fillId="10" borderId="102" xfId="0" applyNumberFormat="1" applyFont="1" applyFill="1" applyBorder="1" applyProtection="1"/>
    <xf numFmtId="0" fontId="19" fillId="11" borderId="74" xfId="0" applyFont="1" applyFill="1" applyBorder="1" applyAlignment="1" applyProtection="1">
      <alignment wrapText="1"/>
    </xf>
    <xf numFmtId="0" fontId="19" fillId="11" borderId="80" xfId="0" applyFont="1" applyFill="1" applyBorder="1" applyAlignment="1" applyProtection="1">
      <alignment wrapText="1"/>
    </xf>
    <xf numFmtId="0" fontId="23" fillId="3" borderId="0" xfId="0" applyFont="1" applyFill="1" applyProtection="1"/>
    <xf numFmtId="0" fontId="23" fillId="0" borderId="0" xfId="0" applyFont="1" applyAlignment="1" applyProtection="1">
      <alignment wrapText="1"/>
    </xf>
    <xf numFmtId="0" fontId="1" fillId="2" borderId="103" xfId="0" applyFont="1" applyFill="1" applyBorder="1" applyProtection="1"/>
    <xf numFmtId="0" fontId="8" fillId="7" borderId="0" xfId="0" applyFont="1" applyFill="1" applyAlignment="1" applyProtection="1">
      <alignment horizontal="right"/>
    </xf>
    <xf numFmtId="0" fontId="8" fillId="7" borderId="63" xfId="0" applyFont="1" applyFill="1" applyBorder="1" applyAlignment="1" applyProtection="1">
      <alignment horizontal="right"/>
    </xf>
    <xf numFmtId="0" fontId="8" fillId="7" borderId="0" xfId="0" applyFont="1" applyFill="1" applyProtection="1"/>
    <xf numFmtId="0" fontId="8" fillId="11" borderId="2" xfId="0" applyFont="1" applyFill="1" applyBorder="1" applyProtection="1"/>
    <xf numFmtId="0" fontId="8" fillId="11" borderId="6" xfId="0" applyFont="1" applyFill="1" applyBorder="1" applyAlignment="1" applyProtection="1">
      <alignment horizontal="center" wrapText="1"/>
    </xf>
    <xf numFmtId="0" fontId="8" fillId="11" borderId="7" xfId="0" applyFont="1" applyFill="1" applyBorder="1" applyAlignment="1" applyProtection="1">
      <alignment horizontal="center" wrapText="1"/>
    </xf>
    <xf numFmtId="0" fontId="12" fillId="10" borderId="52" xfId="0" applyFont="1" applyFill="1" applyBorder="1" applyProtection="1"/>
    <xf numFmtId="0" fontId="12" fillId="11" borderId="36" xfId="0" applyFont="1" applyFill="1" applyBorder="1" applyProtection="1"/>
    <xf numFmtId="0" fontId="12" fillId="10" borderId="36" xfId="0" applyFont="1" applyFill="1" applyBorder="1" applyProtection="1"/>
    <xf numFmtId="0" fontId="12" fillId="11" borderId="45" xfId="0" applyFont="1" applyFill="1" applyBorder="1" applyProtection="1"/>
    <xf numFmtId="0" fontId="8" fillId="10" borderId="25" xfId="0" applyFont="1" applyFill="1" applyBorder="1" applyProtection="1"/>
    <xf numFmtId="0" fontId="21" fillId="7" borderId="0" xfId="0" applyFont="1" applyFill="1" applyAlignment="1" applyProtection="1">
      <alignment horizontal="right"/>
    </xf>
    <xf numFmtId="0" fontId="8" fillId="4" borderId="2" xfId="0" applyFont="1" applyFill="1" applyBorder="1" applyProtection="1"/>
    <xf numFmtId="0" fontId="8" fillId="10" borderId="5" xfId="0" applyFont="1" applyFill="1" applyBorder="1" applyProtection="1"/>
    <xf numFmtId="0" fontId="8" fillId="4" borderId="5" xfId="0" applyFont="1" applyFill="1" applyBorder="1" applyProtection="1"/>
    <xf numFmtId="0" fontId="1" fillId="9" borderId="59" xfId="0" applyFont="1" applyFill="1" applyBorder="1" applyProtection="1">
      <protection locked="0"/>
    </xf>
    <xf numFmtId="0" fontId="1" fillId="9" borderId="35" xfId="0" applyFont="1" applyFill="1" applyBorder="1" applyProtection="1">
      <protection locked="0"/>
    </xf>
    <xf numFmtId="0" fontId="1" fillId="9" borderId="6" xfId="0" applyFont="1" applyFill="1" applyBorder="1" applyProtection="1">
      <protection locked="0"/>
    </xf>
    <xf numFmtId="0" fontId="1" fillId="9" borderId="7" xfId="0" applyFont="1" applyFill="1" applyBorder="1" applyProtection="1">
      <protection locked="0"/>
    </xf>
    <xf numFmtId="1" fontId="1" fillId="4" borderId="6" xfId="0" applyNumberFormat="1" applyFont="1" applyFill="1" applyBorder="1" applyProtection="1"/>
    <xf numFmtId="1" fontId="1" fillId="4" borderId="7" xfId="0" applyNumberFormat="1" applyFont="1" applyFill="1" applyBorder="1" applyProtection="1"/>
    <xf numFmtId="0" fontId="20" fillId="9" borderId="67" xfId="0" applyFont="1" applyFill="1" applyBorder="1" applyProtection="1">
      <protection locked="0"/>
    </xf>
    <xf numFmtId="1" fontId="19" fillId="11" borderId="2" xfId="0" applyNumberFormat="1" applyFont="1" applyFill="1" applyBorder="1" applyProtection="1"/>
    <xf numFmtId="1" fontId="19" fillId="11" borderId="6" xfId="0" applyNumberFormat="1" applyFont="1" applyFill="1" applyBorder="1" applyAlignment="1" applyProtection="1">
      <alignment horizontal="center" wrapText="1"/>
    </xf>
    <xf numFmtId="1" fontId="19" fillId="11" borderId="7" xfId="0" applyNumberFormat="1" applyFont="1" applyFill="1" applyBorder="1" applyAlignment="1" applyProtection="1">
      <alignment horizontal="center" wrapText="1"/>
    </xf>
    <xf numFmtId="1" fontId="22" fillId="10" borderId="52" xfId="0" applyNumberFormat="1" applyFont="1" applyFill="1" applyBorder="1" applyProtection="1"/>
    <xf numFmtId="1" fontId="23" fillId="10" borderId="9" xfId="0" applyNumberFormat="1" applyFont="1" applyFill="1" applyBorder="1" applyProtection="1"/>
    <xf numFmtId="1" fontId="23" fillId="10" borderId="10" xfId="0" applyNumberFormat="1" applyFont="1" applyFill="1" applyBorder="1" applyProtection="1"/>
    <xf numFmtId="1" fontId="22" fillId="11" borderId="36" xfId="0" applyNumberFormat="1" applyFont="1" applyFill="1" applyBorder="1" applyProtection="1"/>
    <xf numFmtId="1" fontId="23" fillId="11" borderId="12" xfId="0" applyNumberFormat="1" applyFont="1" applyFill="1" applyBorder="1" applyProtection="1"/>
    <xf numFmtId="1" fontId="23" fillId="11" borderId="13" xfId="0" applyNumberFormat="1" applyFont="1" applyFill="1" applyBorder="1" applyProtection="1"/>
    <xf numFmtId="1" fontId="22" fillId="10" borderId="36" xfId="0" applyNumberFormat="1" applyFont="1" applyFill="1" applyBorder="1" applyProtection="1"/>
    <xf numFmtId="1" fontId="23" fillId="10" borderId="12" xfId="0" applyNumberFormat="1" applyFont="1" applyFill="1" applyBorder="1" applyProtection="1"/>
    <xf numFmtId="1" fontId="23" fillId="10" borderId="13" xfId="0" applyNumberFormat="1" applyFont="1" applyFill="1" applyBorder="1" applyProtection="1"/>
    <xf numFmtId="1" fontId="22" fillId="11" borderId="45" xfId="0" applyNumberFormat="1" applyFont="1" applyFill="1" applyBorder="1" applyProtection="1"/>
    <xf numFmtId="1" fontId="23" fillId="11" borderId="17" xfId="0" applyNumberFormat="1" applyFont="1" applyFill="1" applyBorder="1" applyProtection="1"/>
    <xf numFmtId="1" fontId="23" fillId="11" borderId="18" xfId="0" applyNumberFormat="1" applyFont="1" applyFill="1" applyBorder="1" applyProtection="1"/>
    <xf numFmtId="1" fontId="22" fillId="10" borderId="25" xfId="0" applyNumberFormat="1" applyFont="1" applyFill="1" applyBorder="1" applyProtection="1"/>
    <xf numFmtId="1" fontId="23" fillId="10" borderId="34" xfId="0" applyNumberFormat="1" applyFont="1" applyFill="1" applyBorder="1" applyProtection="1"/>
    <xf numFmtId="1" fontId="23" fillId="10" borderId="58" xfId="0" applyNumberFormat="1" applyFont="1" applyFill="1" applyBorder="1" applyProtection="1"/>
    <xf numFmtId="4" fontId="1" fillId="10" borderId="9" xfId="0" applyNumberFormat="1" applyFont="1" applyFill="1" applyBorder="1" applyProtection="1"/>
    <xf numFmtId="4" fontId="1" fillId="10" borderId="10" xfId="0" applyNumberFormat="1" applyFont="1" applyFill="1" applyBorder="1" applyProtection="1"/>
    <xf numFmtId="4" fontId="1" fillId="11" borderId="12" xfId="0" applyNumberFormat="1" applyFont="1" applyFill="1" applyBorder="1" applyProtection="1"/>
    <xf numFmtId="4" fontId="1" fillId="11" borderId="13" xfId="0" applyNumberFormat="1" applyFont="1" applyFill="1" applyBorder="1" applyProtection="1"/>
    <xf numFmtId="4" fontId="1" fillId="10" borderId="12" xfId="0" applyNumberFormat="1" applyFont="1" applyFill="1" applyBorder="1" applyProtection="1"/>
    <xf numFmtId="4" fontId="1" fillId="10" borderId="13" xfId="0" applyNumberFormat="1" applyFont="1" applyFill="1" applyBorder="1" applyProtection="1"/>
    <xf numFmtId="4" fontId="1" fillId="11" borderId="15" xfId="0" applyNumberFormat="1" applyFont="1" applyFill="1" applyBorder="1" applyProtection="1"/>
    <xf numFmtId="4" fontId="1" fillId="11" borderId="16" xfId="0" applyNumberFormat="1" applyFont="1" applyFill="1" applyBorder="1" applyProtection="1"/>
    <xf numFmtId="4" fontId="1" fillId="10" borderId="6" xfId="0" applyNumberFormat="1" applyFont="1" applyFill="1" applyBorder="1" applyProtection="1"/>
    <xf numFmtId="4" fontId="1" fillId="10" borderId="7" xfId="0" applyNumberFormat="1" applyFont="1" applyFill="1" applyBorder="1" applyProtection="1"/>
    <xf numFmtId="0" fontId="1" fillId="7" borderId="0" xfId="0" applyFont="1" applyFill="1" applyBorder="1"/>
    <xf numFmtId="0" fontId="1" fillId="7" borderId="0" xfId="0" applyFont="1" applyFill="1" applyBorder="1" applyAlignment="1">
      <alignment horizontal="right"/>
    </xf>
    <xf numFmtId="9" fontId="1" fillId="7" borderId="0" xfId="0" applyNumberFormat="1" applyFont="1" applyFill="1" applyBorder="1"/>
    <xf numFmtId="0" fontId="1" fillId="6" borderId="0" xfId="0" applyFont="1" applyFill="1" applyBorder="1"/>
    <xf numFmtId="0" fontId="1" fillId="6" borderId="0" xfId="0" applyFont="1" applyFill="1" applyBorder="1" applyAlignment="1">
      <alignment horizontal="right"/>
    </xf>
    <xf numFmtId="9" fontId="1" fillId="6" borderId="0" xfId="0" applyNumberFormat="1" applyFont="1" applyFill="1" applyBorder="1"/>
    <xf numFmtId="0" fontId="17" fillId="7" borderId="0" xfId="0" applyFont="1" applyFill="1" applyBorder="1"/>
    <xf numFmtId="0" fontId="2" fillId="7" borderId="0" xfId="0" applyFont="1" applyFill="1" applyBorder="1"/>
    <xf numFmtId="0" fontId="2" fillId="7" borderId="0" xfId="0" applyFont="1" applyFill="1" applyBorder="1" applyAlignment="1">
      <alignment horizontal="center"/>
    </xf>
    <xf numFmtId="0" fontId="2" fillId="7" borderId="0" xfId="0" applyFont="1" applyFill="1" applyBorder="1" applyAlignment="1">
      <alignment horizontal="center" vertical="center" wrapText="1"/>
    </xf>
    <xf numFmtId="10" fontId="1" fillId="7" borderId="0" xfId="0" applyNumberFormat="1" applyFont="1" applyFill="1" applyBorder="1"/>
    <xf numFmtId="0" fontId="33" fillId="7" borderId="0" xfId="1" applyFont="1" applyFill="1" applyBorder="1" applyProtection="1">
      <protection locked="0"/>
    </xf>
    <xf numFmtId="0" fontId="0" fillId="6" borderId="0" xfId="0" applyFill="1" applyProtection="1"/>
    <xf numFmtId="0" fontId="0" fillId="2" borderId="0" xfId="0" applyFill="1" applyProtection="1"/>
    <xf numFmtId="0" fontId="0" fillId="7" borderId="60" xfId="0" applyFill="1" applyBorder="1" applyProtection="1"/>
    <xf numFmtId="0" fontId="0" fillId="7" borderId="68" xfId="0" applyFill="1" applyBorder="1" applyProtection="1"/>
    <xf numFmtId="0" fontId="17" fillId="7" borderId="0" xfId="0" applyFont="1" applyFill="1" applyBorder="1" applyProtection="1"/>
    <xf numFmtId="0" fontId="0" fillId="7" borderId="0" xfId="0" applyFill="1" applyBorder="1" applyProtection="1"/>
    <xf numFmtId="0" fontId="0" fillId="7" borderId="62" xfId="0" applyFill="1" applyBorder="1" applyProtection="1"/>
    <xf numFmtId="0" fontId="16" fillId="7" borderId="0" xfId="0" applyFont="1" applyFill="1" applyBorder="1" applyProtection="1"/>
    <xf numFmtId="0" fontId="0" fillId="7" borderId="63" xfId="0" applyFill="1" applyBorder="1" applyProtection="1"/>
    <xf numFmtId="0" fontId="32" fillId="7" borderId="63" xfId="0" applyFont="1" applyFill="1" applyBorder="1" applyProtection="1"/>
    <xf numFmtId="0" fontId="0" fillId="2" borderId="4" xfId="0" applyFill="1" applyBorder="1" applyProtection="1"/>
    <xf numFmtId="0" fontId="0" fillId="6" borderId="0" xfId="0" applyFill="1" applyBorder="1" applyProtection="1"/>
    <xf numFmtId="0" fontId="0" fillId="7" borderId="65" xfId="0" applyFill="1" applyBorder="1" applyProtection="1"/>
    <xf numFmtId="0" fontId="0" fillId="7" borderId="61" xfId="0" applyFill="1" applyBorder="1" applyProtection="1"/>
    <xf numFmtId="0" fontId="0" fillId="7" borderId="69" xfId="0" applyFill="1" applyBorder="1" applyProtection="1"/>
    <xf numFmtId="0" fontId="17" fillId="6" borderId="0" xfId="0" applyFont="1" applyFill="1" applyBorder="1" applyProtection="1"/>
    <xf numFmtId="0" fontId="0" fillId="7" borderId="64" xfId="0" applyFill="1" applyBorder="1" applyProtection="1"/>
    <xf numFmtId="0" fontId="7" fillId="7" borderId="63" xfId="0" applyFont="1" applyFill="1" applyBorder="1" applyProtection="1"/>
    <xf numFmtId="0" fontId="7" fillId="7" borderId="0" xfId="0" applyFont="1" applyFill="1" applyBorder="1" applyProtection="1"/>
    <xf numFmtId="0" fontId="11" fillId="7" borderId="0" xfId="0" applyFont="1" applyFill="1" applyBorder="1" applyProtection="1"/>
    <xf numFmtId="0" fontId="3" fillId="7" borderId="63" xfId="0" applyFont="1" applyFill="1" applyBorder="1" applyProtection="1"/>
    <xf numFmtId="0" fontId="3" fillId="7" borderId="0" xfId="0" applyFont="1" applyFill="1" applyBorder="1" applyProtection="1"/>
    <xf numFmtId="0" fontId="0" fillId="2" borderId="0" xfId="0" applyFill="1" applyBorder="1" applyProtection="1"/>
    <xf numFmtId="0" fontId="0" fillId="2" borderId="103" xfId="0" applyFill="1" applyBorder="1" applyProtection="1"/>
    <xf numFmtId="0" fontId="3" fillId="6" borderId="0" xfId="0" applyFont="1" applyFill="1" applyBorder="1" applyProtection="1"/>
    <xf numFmtId="0" fontId="2" fillId="6" borderId="0" xfId="0" applyFont="1" applyFill="1" applyBorder="1" applyAlignment="1" applyProtection="1">
      <alignment horizontal="center" vertical="center" wrapText="1"/>
    </xf>
    <xf numFmtId="2" fontId="1" fillId="6" borderId="0" xfId="0" applyNumberFormat="1" applyFont="1" applyFill="1" applyBorder="1" applyProtection="1"/>
    <xf numFmtId="0" fontId="0" fillId="6" borderId="4" xfId="0" applyFill="1" applyBorder="1" applyProtection="1"/>
    <xf numFmtId="0" fontId="0" fillId="3" borderId="0" xfId="0" applyFill="1" applyProtection="1"/>
    <xf numFmtId="0" fontId="0" fillId="0" borderId="0" xfId="0" applyProtection="1"/>
    <xf numFmtId="3" fontId="22" fillId="9" borderId="9" xfId="0" applyNumberFormat="1" applyFont="1" applyFill="1" applyBorder="1" applyProtection="1">
      <protection locked="0"/>
    </xf>
    <xf numFmtId="3" fontId="22" fillId="9" borderId="10" xfId="0" applyNumberFormat="1" applyFont="1" applyFill="1" applyBorder="1" applyProtection="1">
      <protection locked="0"/>
    </xf>
    <xf numFmtId="3" fontId="22" fillId="9" borderId="12" xfId="0" applyNumberFormat="1" applyFont="1" applyFill="1" applyBorder="1" applyProtection="1">
      <protection locked="0"/>
    </xf>
    <xf numFmtId="3" fontId="22" fillId="9" borderId="13" xfId="0" applyNumberFormat="1" applyFont="1" applyFill="1" applyBorder="1" applyProtection="1">
      <protection locked="0"/>
    </xf>
    <xf numFmtId="9" fontId="19" fillId="11" borderId="25" xfId="0" applyNumberFormat="1" applyFont="1" applyFill="1" applyBorder="1" applyAlignment="1" applyProtection="1">
      <alignment horizontal="right"/>
    </xf>
    <xf numFmtId="0" fontId="1" fillId="7" borderId="0" xfId="0" applyFont="1" applyFill="1" applyAlignment="1" applyProtection="1">
      <alignment horizontal="left" wrapText="1"/>
    </xf>
    <xf numFmtId="0" fontId="1" fillId="7" borderId="0" xfId="0" applyFont="1" applyFill="1" applyAlignment="1" applyProtection="1">
      <alignment horizontal="left" vertical="top" wrapText="1"/>
    </xf>
    <xf numFmtId="0" fontId="1" fillId="7" borderId="32" xfId="0" applyFont="1" applyFill="1" applyBorder="1" applyAlignment="1" applyProtection="1">
      <alignment horizontal="left" vertical="top" wrapText="1"/>
    </xf>
    <xf numFmtId="0" fontId="1" fillId="7" borderId="0" xfId="0" applyFont="1" applyFill="1" applyAlignment="1" applyProtection="1">
      <alignment horizontal="left" vertical="center" wrapText="1"/>
    </xf>
    <xf numFmtId="0" fontId="1" fillId="7" borderId="32" xfId="0" applyFont="1" applyFill="1" applyBorder="1" applyAlignment="1" applyProtection="1">
      <alignment horizontal="left" vertical="center" wrapText="1"/>
    </xf>
    <xf numFmtId="0" fontId="1" fillId="7" borderId="32" xfId="0" applyFont="1" applyFill="1" applyBorder="1" applyAlignment="1" applyProtection="1">
      <alignment horizontal="left" wrapText="1"/>
    </xf>
    <xf numFmtId="0" fontId="8" fillId="7" borderId="0" xfId="0" applyFont="1" applyFill="1" applyAlignment="1" applyProtection="1">
      <alignment horizontal="center"/>
    </xf>
    <xf numFmtId="0" fontId="21" fillId="7" borderId="0" xfId="0" applyFont="1" applyFill="1" applyAlignment="1" applyProtection="1">
      <alignment horizontal="center"/>
    </xf>
    <xf numFmtId="0" fontId="30" fillId="10" borderId="47" xfId="0" applyFont="1" applyFill="1" applyBorder="1" applyProtection="1"/>
    <xf numFmtId="0" fontId="30" fillId="10" borderId="17" xfId="0" applyFont="1" applyFill="1" applyBorder="1" applyProtection="1"/>
    <xf numFmtId="0" fontId="30" fillId="10" borderId="18" xfId="0" applyFont="1" applyFill="1" applyBorder="1" applyProtection="1"/>
    <xf numFmtId="0" fontId="0" fillId="7" borderId="0" xfId="0" applyFill="1" applyBorder="1" applyProtection="1"/>
    <xf numFmtId="0" fontId="0" fillId="7" borderId="61" xfId="0" applyFill="1" applyBorder="1" applyProtection="1"/>
    <xf numFmtId="0" fontId="30" fillId="11" borderId="23" xfId="0" applyFont="1" applyFill="1" applyBorder="1" applyProtection="1"/>
    <xf numFmtId="0" fontId="30" fillId="11" borderId="12" xfId="0" applyFont="1" applyFill="1" applyBorder="1" applyProtection="1"/>
    <xf numFmtId="0" fontId="30" fillId="11" borderId="13" xfId="0" applyFont="1" applyFill="1" applyBorder="1" applyProtection="1"/>
    <xf numFmtId="0" fontId="30" fillId="10" borderId="28" xfId="0" applyFont="1" applyFill="1" applyBorder="1" applyProtection="1"/>
    <xf numFmtId="0" fontId="30" fillId="10" borderId="15" xfId="0" applyFont="1" applyFill="1" applyBorder="1" applyProtection="1"/>
    <xf numFmtId="0" fontId="30" fillId="10" borderId="16" xfId="0" applyFont="1" applyFill="1" applyBorder="1" applyProtection="1"/>
    <xf numFmtId="0" fontId="22" fillId="12" borderId="26" xfId="0" applyFont="1" applyFill="1" applyBorder="1" applyProtection="1"/>
    <xf numFmtId="0" fontId="22" fillId="12" borderId="27" xfId="0" applyFont="1" applyFill="1" applyBorder="1" applyProtection="1"/>
    <xf numFmtId="0" fontId="30" fillId="10" borderId="21" xfId="0" applyFont="1" applyFill="1" applyBorder="1" applyProtection="1"/>
    <xf numFmtId="0" fontId="30" fillId="10" borderId="9" xfId="0" applyFont="1" applyFill="1" applyBorder="1" applyProtection="1"/>
    <xf numFmtId="0" fontId="30" fillId="10" borderId="10" xfId="0" applyFont="1" applyFill="1" applyBorder="1" applyProtection="1"/>
    <xf numFmtId="0" fontId="30" fillId="10" borderId="23" xfId="0" applyFont="1" applyFill="1" applyBorder="1" applyProtection="1"/>
    <xf numFmtId="0" fontId="30" fillId="10" borderId="12" xfId="0" applyFont="1" applyFill="1" applyBorder="1" applyProtection="1"/>
    <xf numFmtId="0" fontId="30" fillId="10" borderId="13" xfId="0" applyFont="1" applyFill="1" applyBorder="1" applyProtection="1"/>
    <xf numFmtId="0" fontId="30" fillId="11" borderId="28" xfId="0" applyFont="1" applyFill="1" applyBorder="1" applyProtection="1"/>
    <xf numFmtId="0" fontId="30" fillId="11" borderId="15" xfId="0" applyFont="1" applyFill="1" applyBorder="1" applyProtection="1"/>
    <xf numFmtId="0" fontId="30" fillId="11" borderId="16" xfId="0" applyFont="1" applyFill="1" applyBorder="1" applyProtection="1"/>
    <xf numFmtId="0" fontId="30" fillId="11" borderId="19" xfId="0" applyFont="1" applyFill="1" applyBorder="1" applyProtection="1"/>
    <xf numFmtId="0" fontId="30" fillId="11" borderId="6" xfId="0" applyFont="1" applyFill="1" applyBorder="1" applyProtection="1"/>
    <xf numFmtId="0" fontId="30" fillId="11" borderId="7" xfId="0" applyFont="1" applyFill="1" applyBorder="1" applyProtection="1"/>
    <xf numFmtId="0" fontId="30" fillId="10" borderId="32" xfId="0" applyFont="1" applyFill="1" applyBorder="1" applyProtection="1"/>
    <xf numFmtId="0" fontId="30" fillId="10" borderId="30" xfId="0" applyFont="1" applyFill="1" applyBorder="1" applyProtection="1"/>
    <xf numFmtId="0" fontId="30" fillId="10" borderId="105" xfId="0" applyFont="1" applyFill="1" applyBorder="1" applyProtection="1"/>
    <xf numFmtId="0" fontId="19" fillId="12" borderId="107" xfId="0" applyFont="1" applyFill="1" applyBorder="1" applyProtection="1"/>
    <xf numFmtId="0" fontId="19" fillId="12" borderId="59" xfId="0" applyFont="1" applyFill="1" applyBorder="1" applyProtection="1"/>
    <xf numFmtId="0" fontId="19" fillId="12" borderId="35" xfId="0" applyFont="1" applyFill="1" applyBorder="1" applyProtection="1"/>
    <xf numFmtId="0" fontId="22" fillId="10" borderId="21" xfId="0" applyFont="1" applyFill="1" applyBorder="1" applyProtection="1"/>
    <xf numFmtId="0" fontId="22" fillId="10" borderId="9" xfId="0" applyFont="1" applyFill="1" applyBorder="1" applyProtection="1"/>
    <xf numFmtId="0" fontId="22" fillId="10" borderId="10" xfId="0" applyFont="1" applyFill="1" applyBorder="1" applyProtection="1"/>
    <xf numFmtId="0" fontId="22" fillId="11" borderId="23" xfId="0" applyFont="1" applyFill="1" applyBorder="1" applyProtection="1"/>
    <xf numFmtId="0" fontId="22" fillId="11" borderId="12" xfId="0" applyFont="1" applyFill="1" applyBorder="1" applyProtection="1"/>
    <xf numFmtId="0" fontId="22" fillId="11" borderId="13" xfId="0" applyFont="1" applyFill="1" applyBorder="1" applyProtection="1"/>
    <xf numFmtId="2" fontId="1" fillId="6" borderId="0" xfId="0" applyNumberFormat="1" applyFont="1" applyFill="1" applyBorder="1" applyAlignment="1" applyProtection="1"/>
    <xf numFmtId="0" fontId="1" fillId="6" borderId="0" xfId="0" applyFont="1" applyFill="1" applyBorder="1" applyAlignment="1" applyProtection="1">
      <alignment horizontal="right"/>
    </xf>
    <xf numFmtId="0" fontId="2" fillId="6" borderId="0" xfId="0" applyFont="1" applyFill="1" applyBorder="1" applyAlignment="1" applyProtection="1">
      <alignment horizontal="center" vertical="center" wrapText="1"/>
    </xf>
    <xf numFmtId="0" fontId="2" fillId="6" borderId="0" xfId="0" applyFont="1" applyFill="1" applyBorder="1" applyAlignment="1" applyProtection="1">
      <alignment horizontal="left"/>
    </xf>
    <xf numFmtId="0" fontId="2" fillId="6" borderId="0" xfId="0" applyFont="1" applyFill="1" applyBorder="1" applyAlignment="1" applyProtection="1"/>
    <xf numFmtId="0" fontId="15" fillId="6" borderId="0" xfId="0" applyFont="1" applyFill="1" applyAlignment="1" applyProtection="1">
      <alignment horizontal="center" vertical="center" wrapText="1"/>
    </xf>
    <xf numFmtId="0" fontId="13" fillId="6" borderId="0" xfId="0" applyFont="1" applyFill="1" applyAlignment="1" applyProtection="1">
      <alignment horizontal="center" vertical="center" wrapText="1"/>
    </xf>
    <xf numFmtId="0" fontId="19" fillId="12" borderId="106" xfId="0" applyFont="1" applyFill="1" applyBorder="1" applyAlignment="1" applyProtection="1"/>
    <xf numFmtId="0" fontId="19" fillId="12" borderId="59" xfId="0" applyFont="1" applyFill="1" applyBorder="1" applyAlignment="1" applyProtection="1"/>
    <xf numFmtId="0" fontId="19" fillId="12" borderId="35" xfId="0" applyFont="1" applyFill="1" applyBorder="1" applyAlignment="1" applyProtection="1"/>
    <xf numFmtId="0" fontId="19" fillId="12" borderId="25" xfId="0" applyFont="1" applyFill="1" applyBorder="1" applyAlignment="1" applyProtection="1"/>
    <xf numFmtId="0" fontId="19" fillId="12" borderId="26" xfId="0" applyFont="1" applyFill="1" applyBorder="1" applyAlignment="1" applyProtection="1"/>
    <xf numFmtId="0" fontId="22" fillId="10" borderId="8" xfId="0" applyFont="1" applyFill="1" applyBorder="1" applyAlignment="1" applyProtection="1">
      <alignment horizontal="right"/>
    </xf>
    <xf numFmtId="0" fontId="22" fillId="10" borderId="9" xfId="0" applyFont="1" applyFill="1" applyBorder="1" applyAlignment="1" applyProtection="1">
      <alignment horizontal="right"/>
    </xf>
    <xf numFmtId="0" fontId="22" fillId="10" borderId="10" xfId="0" applyFont="1" applyFill="1" applyBorder="1" applyAlignment="1" applyProtection="1">
      <alignment horizontal="right"/>
    </xf>
    <xf numFmtId="0" fontId="22" fillId="11" borderId="11" xfId="0" applyFont="1" applyFill="1" applyBorder="1" applyAlignment="1" applyProtection="1">
      <alignment horizontal="right"/>
    </xf>
    <xf numFmtId="0" fontId="22" fillId="11" borderId="12" xfId="0" applyFont="1" applyFill="1" applyBorder="1" applyAlignment="1" applyProtection="1">
      <alignment horizontal="right"/>
    </xf>
    <xf numFmtId="0" fontId="22" fillId="11" borderId="13" xfId="0" applyFont="1" applyFill="1" applyBorder="1" applyAlignment="1" applyProtection="1">
      <alignment horizontal="right"/>
    </xf>
    <xf numFmtId="0" fontId="22" fillId="10" borderId="11" xfId="0" applyFont="1" applyFill="1" applyBorder="1" applyAlignment="1" applyProtection="1">
      <alignment horizontal="right"/>
    </xf>
    <xf numFmtId="0" fontId="22" fillId="10" borderId="12" xfId="0" applyFont="1" applyFill="1" applyBorder="1" applyAlignment="1" applyProtection="1">
      <alignment horizontal="right"/>
    </xf>
    <xf numFmtId="0" fontId="22" fillId="10" borderId="13" xfId="0" applyFont="1" applyFill="1" applyBorder="1" applyAlignment="1" applyProtection="1">
      <alignment horizontal="right"/>
    </xf>
    <xf numFmtId="0" fontId="22" fillId="11" borderId="14" xfId="0" applyFont="1" applyFill="1" applyBorder="1" applyAlignment="1" applyProtection="1">
      <alignment horizontal="right"/>
    </xf>
    <xf numFmtId="0" fontId="22" fillId="11" borderId="15" xfId="0" applyFont="1" applyFill="1" applyBorder="1" applyAlignment="1" applyProtection="1">
      <alignment horizontal="right"/>
    </xf>
    <xf numFmtId="0" fontId="22" fillId="11" borderId="16" xfId="0" applyFont="1" applyFill="1" applyBorder="1" applyAlignment="1" applyProtection="1">
      <alignment horizontal="right"/>
    </xf>
    <xf numFmtId="0" fontId="22" fillId="10" borderId="14" xfId="0" applyFont="1" applyFill="1" applyBorder="1" applyAlignment="1" applyProtection="1">
      <alignment horizontal="right"/>
    </xf>
    <xf numFmtId="0" fontId="22" fillId="10" borderId="15" xfId="0" applyFont="1" applyFill="1" applyBorder="1" applyAlignment="1" applyProtection="1">
      <alignment horizontal="right"/>
    </xf>
    <xf numFmtId="0" fontId="22" fillId="10" borderId="16" xfId="0" applyFont="1" applyFill="1" applyBorder="1" applyAlignment="1" applyProtection="1">
      <alignment horizontal="right"/>
    </xf>
    <xf numFmtId="0" fontId="19" fillId="11" borderId="5" xfId="0" applyFont="1" applyFill="1" applyBorder="1" applyAlignment="1" applyProtection="1"/>
    <xf numFmtId="0" fontId="19" fillId="11" borderId="6" xfId="0" applyFont="1" applyFill="1" applyBorder="1" applyAlignment="1" applyProtection="1"/>
    <xf numFmtId="0" fontId="19" fillId="11" borderId="7" xfId="0" applyFont="1" applyFill="1" applyBorder="1" applyAlignment="1" applyProtection="1"/>
    <xf numFmtId="0" fontId="19" fillId="10" borderId="29" xfId="0" applyFont="1" applyFill="1" applyBorder="1" applyAlignment="1" applyProtection="1"/>
    <xf numFmtId="0" fontId="19" fillId="10" borderId="30" xfId="0" applyFont="1" applyFill="1" applyBorder="1" applyAlignment="1" applyProtection="1"/>
    <xf numFmtId="0" fontId="19" fillId="10" borderId="105" xfId="0" applyFont="1" applyFill="1" applyBorder="1" applyAlignment="1" applyProtection="1"/>
    <xf numFmtId="0" fontId="19" fillId="12" borderId="25" xfId="0" applyFont="1" applyFill="1" applyBorder="1" applyAlignment="1" applyProtection="1">
      <alignment horizontal="left"/>
    </xf>
    <xf numFmtId="0" fontId="19" fillId="12" borderId="26" xfId="0" applyFont="1" applyFill="1" applyBorder="1" applyAlignment="1" applyProtection="1">
      <alignment horizontal="left"/>
    </xf>
    <xf numFmtId="0" fontId="22" fillId="10" borderId="104" xfId="0" applyFont="1" applyFill="1" applyBorder="1" applyAlignment="1" applyProtection="1">
      <alignment horizontal="right"/>
    </xf>
    <xf numFmtId="0" fontId="22" fillId="10" borderId="17" xfId="0" applyFont="1" applyFill="1" applyBorder="1" applyAlignment="1" applyProtection="1">
      <alignment horizontal="right"/>
    </xf>
    <xf numFmtId="0" fontId="22" fillId="10" borderId="18" xfId="0" applyFont="1" applyFill="1" applyBorder="1" applyAlignment="1" applyProtection="1">
      <alignment horizontal="right"/>
    </xf>
  </cellXfs>
  <cellStyles count="2">
    <cellStyle name="Hyperkobling" xfId="1" builtinId="8"/>
    <cellStyle name="Normal" xfId="0" builtinId="0"/>
  </cellStyles>
  <dxfs count="0"/>
  <tableStyles count="0" defaultTableStyle="TableStyleMedium2" defaultPivotStyle="PivotStyleLight16"/>
  <colors>
    <mruColors>
      <color rgb="FFD9F0FB"/>
      <color rgb="FF005B91"/>
      <color rgb="FF333333"/>
      <color rgb="FFFFFFFF"/>
      <color rgb="FFE8E8E8"/>
      <color rgb="FFD1D1D1"/>
      <color rgb="FFE6E6E6"/>
      <color rgb="FFF7F7F7"/>
      <color rgb="FF012A4C"/>
      <color rgb="FF8282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12A4C"/>
                </a:solidFill>
                <a:latin typeface="Source Sans Pro" panose="020B0503030403020204" pitchFamily="34" charset="0"/>
                <a:ea typeface="+mn-ea"/>
                <a:cs typeface="+mn-cs"/>
              </a:defRPr>
            </a:pPr>
            <a:r>
              <a:rPr lang="en-US" b="1">
                <a:solidFill>
                  <a:srgbClr val="012A4C"/>
                </a:solidFill>
                <a:latin typeface="Source Sans Pro" panose="020B0503030403020204" pitchFamily="34" charset="0"/>
              </a:rPr>
              <a:t>4b. Andelen klimagassutslipp for hovedkategoriene for dagens innkjøp</a:t>
            </a:r>
          </a:p>
        </c:rich>
      </c:tx>
      <c:layout>
        <c:manualLayout>
          <c:xMode val="edge"/>
          <c:yMode val="edge"/>
          <c:x val="0.13317207351443713"/>
          <c:y val="1.185097261958751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rgbClr val="012A4C"/>
              </a:solidFill>
              <a:latin typeface="Source Sans Pro" panose="020B0503030403020204" pitchFamily="34" charset="0"/>
              <a:ea typeface="+mn-ea"/>
              <a:cs typeface="+mn-cs"/>
            </a:defRPr>
          </a:pPr>
          <a:endParaRPr lang="nb-NO"/>
        </a:p>
      </c:txPr>
    </c:title>
    <c:autoTitleDeleted val="0"/>
    <c:plotArea>
      <c:layout>
        <c:manualLayout>
          <c:layoutTarget val="inner"/>
          <c:xMode val="edge"/>
          <c:yMode val="edge"/>
          <c:x val="0.25154174388022477"/>
          <c:y val="0.24568443893215922"/>
          <c:w val="0.49691651223955052"/>
          <c:h val="0.68799929127761772"/>
        </c:manualLayout>
      </c:layout>
      <c:pieChart>
        <c:varyColors val="1"/>
        <c:ser>
          <c:idx val="0"/>
          <c:order val="0"/>
          <c:dPt>
            <c:idx val="0"/>
            <c:bubble3D val="0"/>
            <c:spPr>
              <a:solidFill>
                <a:srgbClr val="012A4C"/>
              </a:solidFill>
              <a:ln w="19050">
                <a:solidFill>
                  <a:schemeClr val="lt1"/>
                </a:solidFill>
              </a:ln>
              <a:effectLst/>
            </c:spPr>
            <c:extLst>
              <c:ext xmlns:c16="http://schemas.microsoft.com/office/drawing/2014/chart" uri="{C3380CC4-5D6E-409C-BE32-E72D297353CC}">
                <c16:uniqueId val="{00000001-C1D1-4DDA-80AA-0D99D73422B2}"/>
              </c:ext>
            </c:extLst>
          </c:dPt>
          <c:dPt>
            <c:idx val="1"/>
            <c:bubble3D val="0"/>
            <c:spPr>
              <a:solidFill>
                <a:srgbClr val="005B91"/>
              </a:solidFill>
              <a:ln w="19050">
                <a:solidFill>
                  <a:schemeClr val="lt1"/>
                </a:solidFill>
              </a:ln>
              <a:effectLst/>
            </c:spPr>
            <c:extLst>
              <c:ext xmlns:c16="http://schemas.microsoft.com/office/drawing/2014/chart" uri="{C3380CC4-5D6E-409C-BE32-E72D297353CC}">
                <c16:uniqueId val="{00000003-C1D1-4DDA-80AA-0D99D73422B2}"/>
              </c:ext>
            </c:extLst>
          </c:dPt>
          <c:dPt>
            <c:idx val="2"/>
            <c:bubble3D val="0"/>
            <c:spPr>
              <a:solidFill>
                <a:srgbClr val="009FE3"/>
              </a:solidFill>
              <a:ln w="19050">
                <a:solidFill>
                  <a:schemeClr val="lt1"/>
                </a:solidFill>
              </a:ln>
              <a:effectLst/>
            </c:spPr>
            <c:extLst>
              <c:ext xmlns:c16="http://schemas.microsoft.com/office/drawing/2014/chart" uri="{C3380CC4-5D6E-409C-BE32-E72D297353CC}">
                <c16:uniqueId val="{00000005-C1D1-4DDA-80AA-0D99D73422B2}"/>
              </c:ext>
            </c:extLst>
          </c:dPt>
          <c:dPt>
            <c:idx val="3"/>
            <c:bubble3D val="0"/>
            <c:spPr>
              <a:solidFill>
                <a:srgbClr val="00AB84"/>
              </a:solidFill>
              <a:ln w="19050">
                <a:solidFill>
                  <a:schemeClr val="lt1"/>
                </a:solidFill>
              </a:ln>
              <a:effectLst/>
            </c:spPr>
            <c:extLst>
              <c:ext xmlns:c16="http://schemas.microsoft.com/office/drawing/2014/chart" uri="{C3380CC4-5D6E-409C-BE32-E72D297353CC}">
                <c16:uniqueId val="{00000007-C1D1-4DDA-80AA-0D99D73422B2}"/>
              </c:ext>
            </c:extLst>
          </c:dPt>
          <c:dPt>
            <c:idx val="4"/>
            <c:bubble3D val="0"/>
            <c:spPr>
              <a:solidFill>
                <a:srgbClr val="008EA6"/>
              </a:solidFill>
              <a:ln w="19050">
                <a:solidFill>
                  <a:schemeClr val="lt1"/>
                </a:solidFill>
              </a:ln>
              <a:effectLst/>
            </c:spPr>
            <c:extLst>
              <c:ext xmlns:c16="http://schemas.microsoft.com/office/drawing/2014/chart" uri="{C3380CC4-5D6E-409C-BE32-E72D297353CC}">
                <c16:uniqueId val="{00000009-C1D1-4DDA-80AA-0D99D73422B2}"/>
              </c:ext>
            </c:extLst>
          </c:dPt>
          <c:dPt>
            <c:idx val="5"/>
            <c:bubble3D val="0"/>
            <c:spPr>
              <a:solidFill>
                <a:srgbClr val="F7B715"/>
              </a:solidFill>
              <a:ln w="19050">
                <a:solidFill>
                  <a:schemeClr val="lt1"/>
                </a:solidFill>
              </a:ln>
              <a:effectLst/>
            </c:spPr>
            <c:extLst>
              <c:ext xmlns:c16="http://schemas.microsoft.com/office/drawing/2014/chart" uri="{C3380CC4-5D6E-409C-BE32-E72D297353CC}">
                <c16:uniqueId val="{0000000B-C1D1-4DDA-80AA-0D99D73422B2}"/>
              </c:ext>
            </c:extLst>
          </c:dPt>
          <c:dPt>
            <c:idx val="6"/>
            <c:bubble3D val="0"/>
            <c:spPr>
              <a:solidFill>
                <a:srgbClr val="E83F53"/>
              </a:solidFill>
              <a:ln w="19050">
                <a:solidFill>
                  <a:schemeClr val="lt1"/>
                </a:solidFill>
              </a:ln>
              <a:effectLst/>
            </c:spPr>
            <c:extLst>
              <c:ext xmlns:c16="http://schemas.microsoft.com/office/drawing/2014/chart" uri="{C3380CC4-5D6E-409C-BE32-E72D297353CC}">
                <c16:uniqueId val="{0000000D-C1D1-4DDA-80AA-0D99D73422B2}"/>
              </c:ext>
            </c:extLst>
          </c:dPt>
          <c:dPt>
            <c:idx val="7"/>
            <c:bubble3D val="0"/>
            <c:spPr>
              <a:solidFill>
                <a:srgbClr val="828282"/>
              </a:solidFill>
              <a:ln w="19050">
                <a:solidFill>
                  <a:schemeClr val="lt1"/>
                </a:solidFill>
              </a:ln>
              <a:effectLst/>
            </c:spPr>
            <c:extLst>
              <c:ext xmlns:c16="http://schemas.microsoft.com/office/drawing/2014/chart" uri="{C3380CC4-5D6E-409C-BE32-E72D297353CC}">
                <c16:uniqueId val="{0000000F-C1D1-4DDA-80AA-0D99D73422B2}"/>
              </c:ext>
            </c:extLst>
          </c:dPt>
          <c:dPt>
            <c:idx val="8"/>
            <c:bubble3D val="0"/>
            <c:spPr>
              <a:solidFill>
                <a:srgbClr val="012A4C">
                  <a:alpha val="70000"/>
                </a:srgbClr>
              </a:solidFill>
              <a:ln w="19050">
                <a:solidFill>
                  <a:schemeClr val="lt1"/>
                </a:solidFill>
              </a:ln>
              <a:effectLst/>
            </c:spPr>
            <c:extLst>
              <c:ext xmlns:c16="http://schemas.microsoft.com/office/drawing/2014/chart" uri="{C3380CC4-5D6E-409C-BE32-E72D297353CC}">
                <c16:uniqueId val="{00000011-C1D1-4DDA-80AA-0D99D73422B2}"/>
              </c:ext>
            </c:extLst>
          </c:dPt>
          <c:dPt>
            <c:idx val="9"/>
            <c:bubble3D val="0"/>
            <c:spPr>
              <a:solidFill>
                <a:srgbClr val="005B91">
                  <a:alpha val="70000"/>
                </a:srgbClr>
              </a:solidFill>
              <a:ln w="19050">
                <a:solidFill>
                  <a:schemeClr val="lt1"/>
                </a:solidFill>
              </a:ln>
              <a:effectLst/>
            </c:spPr>
            <c:extLst>
              <c:ext xmlns:c16="http://schemas.microsoft.com/office/drawing/2014/chart" uri="{C3380CC4-5D6E-409C-BE32-E72D297353CC}">
                <c16:uniqueId val="{00000013-C1D1-4DDA-80AA-0D99D73422B2}"/>
              </c:ext>
            </c:extLst>
          </c:dPt>
          <c:dPt>
            <c:idx val="10"/>
            <c:bubble3D val="0"/>
            <c:spPr>
              <a:solidFill>
                <a:srgbClr val="009FE3">
                  <a:alpha val="70000"/>
                </a:srgbClr>
              </a:solidFill>
              <a:ln w="19050">
                <a:solidFill>
                  <a:schemeClr val="lt1"/>
                </a:solidFill>
              </a:ln>
              <a:effectLst/>
            </c:spPr>
            <c:extLst>
              <c:ext xmlns:c16="http://schemas.microsoft.com/office/drawing/2014/chart" uri="{C3380CC4-5D6E-409C-BE32-E72D297353CC}">
                <c16:uniqueId val="{00000015-A50C-4DF5-813A-B31DE94A10FB}"/>
              </c:ext>
            </c:extLst>
          </c:dPt>
          <c:dPt>
            <c:idx val="11"/>
            <c:bubble3D val="0"/>
            <c:spPr>
              <a:solidFill>
                <a:srgbClr val="00AB84">
                  <a:alpha val="70000"/>
                </a:srgbClr>
              </a:solidFill>
              <a:ln w="19050">
                <a:solidFill>
                  <a:schemeClr val="lt1"/>
                </a:solidFill>
              </a:ln>
              <a:effectLst/>
            </c:spPr>
            <c:extLst>
              <c:ext xmlns:c16="http://schemas.microsoft.com/office/drawing/2014/chart" uri="{C3380CC4-5D6E-409C-BE32-E72D297353CC}">
                <c16:uniqueId val="{00000017-A50C-4DF5-813A-B31DE94A10FB}"/>
              </c:ext>
            </c:extLst>
          </c:dPt>
          <c:dPt>
            <c:idx val="12"/>
            <c:bubble3D val="0"/>
            <c:spPr>
              <a:solidFill>
                <a:srgbClr val="008EA6">
                  <a:alpha val="70000"/>
                </a:srgbClr>
              </a:solidFill>
              <a:ln w="19050">
                <a:solidFill>
                  <a:schemeClr val="lt1"/>
                </a:solidFill>
              </a:ln>
              <a:effectLst/>
            </c:spPr>
            <c:extLst>
              <c:ext xmlns:c16="http://schemas.microsoft.com/office/drawing/2014/chart" uri="{C3380CC4-5D6E-409C-BE32-E72D297353CC}">
                <c16:uniqueId val="{00000019-A50C-4DF5-813A-B31DE94A10FB}"/>
              </c:ext>
            </c:extLst>
          </c:dPt>
          <c:dPt>
            <c:idx val="13"/>
            <c:bubble3D val="0"/>
            <c:spPr>
              <a:solidFill>
                <a:srgbClr val="F7B715">
                  <a:alpha val="70000"/>
                </a:srgbClr>
              </a:solidFill>
              <a:ln w="19050">
                <a:solidFill>
                  <a:schemeClr val="lt1"/>
                </a:solidFill>
              </a:ln>
              <a:effectLst/>
            </c:spPr>
            <c:extLst>
              <c:ext xmlns:c16="http://schemas.microsoft.com/office/drawing/2014/chart" uri="{C3380CC4-5D6E-409C-BE32-E72D297353CC}">
                <c16:uniqueId val="{0000001B-A50C-4DF5-813A-B31DE94A10FB}"/>
              </c:ext>
            </c:extLst>
          </c:dPt>
          <c:dPt>
            <c:idx val="14"/>
            <c:bubble3D val="0"/>
            <c:spPr>
              <a:solidFill>
                <a:srgbClr val="E83F53">
                  <a:alpha val="70000"/>
                </a:srgbClr>
              </a:solidFill>
              <a:ln w="19050">
                <a:solidFill>
                  <a:schemeClr val="lt1"/>
                </a:solidFill>
              </a:ln>
              <a:effectLst/>
            </c:spPr>
            <c:extLst>
              <c:ext xmlns:c16="http://schemas.microsoft.com/office/drawing/2014/chart" uri="{C3380CC4-5D6E-409C-BE32-E72D297353CC}">
                <c16:uniqueId val="{0000001D-A50C-4DF5-813A-B31DE94A10FB}"/>
              </c:ext>
            </c:extLst>
          </c:dPt>
          <c:dPt>
            <c:idx val="15"/>
            <c:bubble3D val="0"/>
            <c:spPr>
              <a:solidFill>
                <a:srgbClr val="828282">
                  <a:alpha val="70000"/>
                </a:srgbClr>
              </a:solidFill>
              <a:ln w="19050">
                <a:solidFill>
                  <a:schemeClr val="lt1"/>
                </a:solidFill>
              </a:ln>
              <a:effectLst/>
            </c:spPr>
            <c:extLst>
              <c:ext xmlns:c16="http://schemas.microsoft.com/office/drawing/2014/chart" uri="{C3380CC4-5D6E-409C-BE32-E72D297353CC}">
                <c16:uniqueId val="{00000015-7E0D-49ED-B2A1-2F94B734989A}"/>
              </c:ext>
            </c:extLst>
          </c:dPt>
          <c:dLbls>
            <c:dLbl>
              <c:idx val="0"/>
              <c:layout>
                <c:manualLayout>
                  <c:x val="3.1311541249455549E-3"/>
                  <c:y val="-1.6043682013966054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C1D1-4DDA-80AA-0D99D73422B2}"/>
                </c:ext>
              </c:extLst>
            </c:dLbl>
            <c:dLbl>
              <c:idx val="1"/>
              <c:layout>
                <c:manualLayout>
                  <c:x val="8.6711906862876158E-3"/>
                  <c:y val="-2.0228954400957158E-3"/>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C1D1-4DDA-80AA-0D99D73422B2}"/>
                </c:ext>
              </c:extLst>
            </c:dLbl>
            <c:dLbl>
              <c:idx val="2"/>
              <c:layout>
                <c:manualLayout>
                  <c:x val="9.4396030852073848E-2"/>
                  <c:y val="2.0612449555603936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C1D1-4DDA-80AA-0D99D73422B2}"/>
                </c:ext>
              </c:extLst>
            </c:dLbl>
            <c:dLbl>
              <c:idx val="3"/>
              <c:layout>
                <c:manualLayout>
                  <c:x val="6.355119950302468E-2"/>
                  <c:y val="5.2518291816402315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C1D1-4DDA-80AA-0D99D73422B2}"/>
                </c:ext>
              </c:extLst>
            </c:dLbl>
            <c:dLbl>
              <c:idx val="4"/>
              <c:layout>
                <c:manualLayout>
                  <c:x val="2.7953843227801749E-2"/>
                  <c:y val="0.12831494542516814"/>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9-C1D1-4DDA-80AA-0D99D73422B2}"/>
                </c:ext>
              </c:extLst>
            </c:dLbl>
            <c:dLbl>
              <c:idx val="5"/>
              <c:layout>
                <c:manualLayout>
                  <c:x val="-6.2705881616787973E-2"/>
                  <c:y val="0.1214658066718362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B-C1D1-4DDA-80AA-0D99D73422B2}"/>
                </c:ext>
              </c:extLst>
            </c:dLbl>
            <c:dLbl>
              <c:idx val="8"/>
              <c:layout>
                <c:manualLayout>
                  <c:x val="-1.3219642882636233E-2"/>
                  <c:y val="-1.0822577588161186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11-C1D1-4DDA-80AA-0D99D73422B2}"/>
                </c:ext>
              </c:extLst>
            </c:dLbl>
            <c:dLbl>
              <c:idx val="10"/>
              <c:layout>
                <c:manualLayout>
                  <c:x val="-3.2335335621121876E-2"/>
                  <c:y val="-1.6286072965910222E-2"/>
                </c:manualLayout>
              </c:layout>
              <c:showLegendKey val="0"/>
              <c:showVal val="0"/>
              <c:showCatName val="1"/>
              <c:showSerName val="0"/>
              <c:showPercent val="1"/>
              <c:showBubbleSize val="0"/>
              <c:extLst>
                <c:ext xmlns:c15="http://schemas.microsoft.com/office/drawing/2012/chart" uri="{CE6537A1-D6FC-4f65-9D91-7224C49458BB}">
                  <c15:layout>
                    <c:manualLayout>
                      <c:w val="0.22594100334136552"/>
                      <c:h val="6.717604075490384E-2"/>
                    </c:manualLayout>
                  </c15:layout>
                </c:ext>
                <c:ext xmlns:c16="http://schemas.microsoft.com/office/drawing/2014/chart" uri="{C3380CC4-5D6E-409C-BE32-E72D297353CC}">
                  <c16:uniqueId val="{00000015-A50C-4DF5-813A-B31DE94A10FB}"/>
                </c:ext>
              </c:extLst>
            </c:dLbl>
            <c:dLbl>
              <c:idx val="12"/>
              <c:layout>
                <c:manualLayout>
                  <c:x val="-6.6020869412865682E-2"/>
                  <c:y val="-0.15399824601677603"/>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19-A50C-4DF5-813A-B31DE94A10FB}"/>
                </c:ext>
              </c:extLst>
            </c:dLbl>
            <c:dLbl>
              <c:idx val="13"/>
              <c:layout>
                <c:manualLayout>
                  <c:x val="-9.0191227524097528E-2"/>
                  <c:y val="-0.25100385037049106"/>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1B-A50C-4DF5-813A-B31DE94A10FB}"/>
                </c:ext>
              </c:extLst>
            </c:dLbl>
            <c:dLbl>
              <c:idx val="14"/>
              <c:layout>
                <c:manualLayout>
                  <c:x val="8.5236826523278408E-2"/>
                  <c:y val="-0.27658100923503554"/>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1D-A50C-4DF5-813A-B31DE94A10FB}"/>
                </c:ext>
              </c:extLst>
            </c:dLbl>
            <c:dLbl>
              <c:idx val="15"/>
              <c:layout>
                <c:manualLayout>
                  <c:x val="7.1585575666719137E-2"/>
                  <c:y val="-5.8188234771395092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15-7E0D-49ED-B2A1-2F94B734989A}"/>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showLegendKey val="0"/>
            <c:showVal val="0"/>
            <c:showCatName val="1"/>
            <c:showSerName val="0"/>
            <c:showPercent val="1"/>
            <c:showBubbleSize val="0"/>
            <c:showLeaderLines val="1"/>
            <c:leaderLines>
              <c:spPr>
                <a:ln w="12700" cap="flat" cmpd="sng" algn="ctr">
                  <a:solidFill>
                    <a:srgbClr val="D1D1D1"/>
                  </a:solidFill>
                  <a:round/>
                </a:ln>
                <a:effectLst/>
              </c:spPr>
            </c:leaderLines>
            <c:extLst>
              <c:ext xmlns:c15="http://schemas.microsoft.com/office/drawing/2012/chart" uri="{CE6537A1-D6FC-4f65-9D91-7224C49458BB}"/>
            </c:extLst>
          </c:dLbls>
          <c:cat>
            <c:strRef>
              <c:f>Planlegging!$I$139:$I$154</c:f>
              <c:strCache>
                <c:ptCount val="16"/>
                <c:pt idx="0">
                  <c:v>Kjøtt</c:v>
                </c:pt>
                <c:pt idx="1">
                  <c:v>Fisk og skalldyr</c:v>
                </c:pt>
                <c:pt idx="2">
                  <c:v>Egg og meieri</c:v>
                </c:pt>
                <c:pt idx="3">
                  <c:v>Korn</c:v>
                </c:pt>
                <c:pt idx="4">
                  <c:v>Grønnsaker, krydder og sopp</c:v>
                </c:pt>
                <c:pt idx="5">
                  <c:v>Frukt og bær</c:v>
                </c:pt>
                <c:pt idx="6">
                  <c:v>Nøtter og frø</c:v>
                </c:pt>
                <c:pt idx="7">
                  <c:v>Sukker</c:v>
                </c:pt>
                <c:pt idx="8">
                  <c:v>Olje og fett</c:v>
                </c:pt>
                <c:pt idx="9">
                  <c:v>Kjeks, kaker og godteri</c:v>
                </c:pt>
                <c:pt idx="10">
                  <c:v>Kombinasjonsmåltider</c:v>
                </c:pt>
                <c:pt idx="11">
                  <c:v>Sandwicher</c:v>
                </c:pt>
                <c:pt idx="12">
                  <c:v>Frukt- og nøttepålegg</c:v>
                </c:pt>
                <c:pt idx="13">
                  <c:v>Sauser og supper</c:v>
                </c:pt>
                <c:pt idx="14">
                  <c:v>Vegetar/vegan alternativ produkter</c:v>
                </c:pt>
                <c:pt idx="15">
                  <c:v>Drikke</c:v>
                </c:pt>
              </c:strCache>
            </c:strRef>
          </c:cat>
          <c:val>
            <c:numRef>
              <c:f>Planlegging!$J$139:$J$154</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FF64-4C8A-A2A1-23EED22D989E}"/>
            </c:ext>
          </c:extLst>
        </c:ser>
        <c:dLbls>
          <c:showLegendKey val="0"/>
          <c:showVal val="0"/>
          <c:showCatName val="1"/>
          <c:showSerName val="0"/>
          <c:showPercent val="1"/>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nb-N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12A4C"/>
                </a:solidFill>
                <a:latin typeface="Source Sans Pro" panose="020B0503030403020204" pitchFamily="34" charset="0"/>
                <a:ea typeface="+mn-ea"/>
                <a:cs typeface="+mn-cs"/>
              </a:defRPr>
            </a:pPr>
            <a:r>
              <a:rPr lang="en-US" b="1">
                <a:solidFill>
                  <a:srgbClr val="012A4C"/>
                </a:solidFill>
                <a:latin typeface="Source Sans Pro" panose="020B0503030403020204" pitchFamily="34" charset="0"/>
              </a:rPr>
              <a:t>4c. Klimagassutslipp fordelt</a:t>
            </a:r>
            <a:r>
              <a:rPr lang="en-US" b="1" baseline="0">
                <a:solidFill>
                  <a:srgbClr val="012A4C"/>
                </a:solidFill>
                <a:latin typeface="Source Sans Pro" panose="020B0503030403020204" pitchFamily="34" charset="0"/>
              </a:rPr>
              <a:t> på</a:t>
            </a:r>
            <a:r>
              <a:rPr lang="en-US" b="1">
                <a:solidFill>
                  <a:srgbClr val="012A4C"/>
                </a:solidFill>
                <a:latin typeface="Source Sans Pro" panose="020B0503030403020204" pitchFamily="34" charset="0"/>
              </a:rPr>
              <a:t> hovedkategoriene</a:t>
            </a:r>
            <a:r>
              <a:rPr lang="en-US" b="1" baseline="0">
                <a:solidFill>
                  <a:srgbClr val="012A4C"/>
                </a:solidFill>
                <a:latin typeface="Source Sans Pro" panose="020B0503030403020204" pitchFamily="34" charset="0"/>
              </a:rPr>
              <a:t> (kg CO</a:t>
            </a:r>
            <a:r>
              <a:rPr lang="en-US" b="1" baseline="-25000">
                <a:solidFill>
                  <a:srgbClr val="012A4C"/>
                </a:solidFill>
                <a:latin typeface="Source Sans Pro" panose="020B0503030403020204" pitchFamily="34" charset="0"/>
              </a:rPr>
              <a:t>2</a:t>
            </a:r>
            <a:r>
              <a:rPr lang="en-US" b="1" baseline="0">
                <a:solidFill>
                  <a:srgbClr val="012A4C"/>
                </a:solidFill>
                <a:latin typeface="Source Sans Pro" panose="020B0503030403020204" pitchFamily="34" charset="0"/>
              </a:rPr>
              <a:t>-ekv)</a:t>
            </a:r>
            <a:endParaRPr lang="en-US" b="1">
              <a:solidFill>
                <a:srgbClr val="012A4C"/>
              </a:solidFill>
              <a:latin typeface="Source Sans Pro" panose="020B0503030403020204" pitchFamily="34" charset="0"/>
            </a:endParaRPr>
          </a:p>
        </c:rich>
      </c:tx>
      <c:layout>
        <c:manualLayout>
          <c:xMode val="edge"/>
          <c:yMode val="edge"/>
          <c:x val="0.15586496080687315"/>
          <c:y val="1.276159274471935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rgbClr val="012A4C"/>
              </a:solidFill>
              <a:latin typeface="Source Sans Pro" panose="020B0503030403020204" pitchFamily="34" charset="0"/>
              <a:ea typeface="+mn-ea"/>
              <a:cs typeface="+mn-cs"/>
            </a:defRPr>
          </a:pPr>
          <a:endParaRPr lang="nb-NO"/>
        </a:p>
      </c:txPr>
    </c:title>
    <c:autoTitleDeleted val="0"/>
    <c:plotArea>
      <c:layout/>
      <c:barChart>
        <c:barDir val="col"/>
        <c:grouping val="clustered"/>
        <c:varyColors val="0"/>
        <c:ser>
          <c:idx val="0"/>
          <c:order val="0"/>
          <c:tx>
            <c:strRef>
              <c:f>Planlegging!$J$138</c:f>
              <c:strCache>
                <c:ptCount val="1"/>
                <c:pt idx="0">
                  <c:v>Dagens utslipp 
(kg CO2-ekv)</c:v>
                </c:pt>
              </c:strCache>
            </c:strRef>
          </c:tx>
          <c:spPr>
            <a:solidFill>
              <a:srgbClr val="828282"/>
            </a:solidFill>
            <a:ln>
              <a:noFill/>
            </a:ln>
            <a:effectLst/>
          </c:spPr>
          <c:invertIfNegative val="0"/>
          <c:cat>
            <c:strRef>
              <c:f>Planlegging!$I$139:$I$155</c:f>
              <c:strCache>
                <c:ptCount val="17"/>
                <c:pt idx="0">
                  <c:v>Kjøtt</c:v>
                </c:pt>
                <c:pt idx="1">
                  <c:v>Fisk og skalldyr</c:v>
                </c:pt>
                <c:pt idx="2">
                  <c:v>Egg og meieri</c:v>
                </c:pt>
                <c:pt idx="3">
                  <c:v>Korn</c:v>
                </c:pt>
                <c:pt idx="4">
                  <c:v>Grønnsaker, krydder og sopp</c:v>
                </c:pt>
                <c:pt idx="5">
                  <c:v>Frukt og bær</c:v>
                </c:pt>
                <c:pt idx="6">
                  <c:v>Nøtter og frø</c:v>
                </c:pt>
                <c:pt idx="7">
                  <c:v>Sukker</c:v>
                </c:pt>
                <c:pt idx="8">
                  <c:v>Olje og fett</c:v>
                </c:pt>
                <c:pt idx="9">
                  <c:v>Kjeks, kaker og godteri</c:v>
                </c:pt>
                <c:pt idx="10">
                  <c:v>Kombinasjonsmåltider</c:v>
                </c:pt>
                <c:pt idx="11">
                  <c:v>Sandwicher</c:v>
                </c:pt>
                <c:pt idx="12">
                  <c:v>Frukt- og nøttepålegg</c:v>
                </c:pt>
                <c:pt idx="13">
                  <c:v>Sauser og supper</c:v>
                </c:pt>
                <c:pt idx="14">
                  <c:v>Vegetar/vegan alternativ produkter</c:v>
                </c:pt>
                <c:pt idx="15">
                  <c:v>Drikke</c:v>
                </c:pt>
                <c:pt idx="16">
                  <c:v>Totalt</c:v>
                </c:pt>
              </c:strCache>
            </c:strRef>
          </c:cat>
          <c:val>
            <c:numRef>
              <c:f>Planlegging!$J$139:$J$155</c:f>
              <c:numCache>
                <c:formatCode>#,##0</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6="http://schemas.microsoft.com/office/drawing/2014/chart" uri="{C3380CC4-5D6E-409C-BE32-E72D297353CC}">
              <c16:uniqueId val="{00000000-7EE0-478C-AC17-410AC0D9367C}"/>
            </c:ext>
          </c:extLst>
        </c:ser>
        <c:ser>
          <c:idx val="1"/>
          <c:order val="1"/>
          <c:tx>
            <c:strRef>
              <c:f>Planlegging!$K$138</c:f>
              <c:strCache>
                <c:ptCount val="1"/>
                <c:pt idx="0">
                  <c:v>Nytt utslipp
 (kg CO2-ekv)</c:v>
                </c:pt>
              </c:strCache>
            </c:strRef>
          </c:tx>
          <c:spPr>
            <a:solidFill>
              <a:schemeClr val="accent2"/>
            </a:solidFill>
            <a:ln>
              <a:noFill/>
            </a:ln>
            <a:effectLst/>
          </c:spPr>
          <c:invertIfNegative val="0"/>
          <c:cat>
            <c:strRef>
              <c:f>Planlegging!$I$139:$I$155</c:f>
              <c:strCache>
                <c:ptCount val="17"/>
                <c:pt idx="0">
                  <c:v>Kjøtt</c:v>
                </c:pt>
                <c:pt idx="1">
                  <c:v>Fisk og skalldyr</c:v>
                </c:pt>
                <c:pt idx="2">
                  <c:v>Egg og meieri</c:v>
                </c:pt>
                <c:pt idx="3">
                  <c:v>Korn</c:v>
                </c:pt>
                <c:pt idx="4">
                  <c:v>Grønnsaker, krydder og sopp</c:v>
                </c:pt>
                <c:pt idx="5">
                  <c:v>Frukt og bær</c:v>
                </c:pt>
                <c:pt idx="6">
                  <c:v>Nøtter og frø</c:v>
                </c:pt>
                <c:pt idx="7">
                  <c:v>Sukker</c:v>
                </c:pt>
                <c:pt idx="8">
                  <c:v>Olje og fett</c:v>
                </c:pt>
                <c:pt idx="9">
                  <c:v>Kjeks, kaker og godteri</c:v>
                </c:pt>
                <c:pt idx="10">
                  <c:v>Kombinasjonsmåltider</c:v>
                </c:pt>
                <c:pt idx="11">
                  <c:v>Sandwicher</c:v>
                </c:pt>
                <c:pt idx="12">
                  <c:v>Frukt- og nøttepålegg</c:v>
                </c:pt>
                <c:pt idx="13">
                  <c:v>Sauser og supper</c:v>
                </c:pt>
                <c:pt idx="14">
                  <c:v>Vegetar/vegan alternativ produkter</c:v>
                </c:pt>
                <c:pt idx="15">
                  <c:v>Drikke</c:v>
                </c:pt>
                <c:pt idx="16">
                  <c:v>Totalt</c:v>
                </c:pt>
              </c:strCache>
            </c:strRef>
          </c:cat>
          <c:val>
            <c:numRef>
              <c:f>Planlegging!$K$139:$K$155</c:f>
              <c:numCache>
                <c:formatCode>#,##0</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6="http://schemas.microsoft.com/office/drawing/2014/chart" uri="{C3380CC4-5D6E-409C-BE32-E72D297353CC}">
              <c16:uniqueId val="{00000001-7EE0-478C-AC17-410AC0D9367C}"/>
            </c:ext>
          </c:extLst>
        </c:ser>
        <c:dLbls>
          <c:showLegendKey val="0"/>
          <c:showVal val="0"/>
          <c:showCatName val="0"/>
          <c:showSerName val="0"/>
          <c:showPercent val="0"/>
          <c:showBubbleSize val="0"/>
        </c:dLbls>
        <c:gapWidth val="219"/>
        <c:overlap val="-27"/>
        <c:axId val="763039008"/>
        <c:axId val="763038680"/>
      </c:barChart>
      <c:catAx>
        <c:axId val="763039008"/>
        <c:scaling>
          <c:orientation val="minMax"/>
        </c:scaling>
        <c:delete val="0"/>
        <c:axPos val="b"/>
        <c:numFmt formatCode="General" sourceLinked="1"/>
        <c:majorTickMark val="none"/>
        <c:minorTickMark val="none"/>
        <c:tickLblPos val="nextTo"/>
        <c:spPr>
          <a:noFill/>
          <a:ln w="9525" cap="flat" cmpd="sng" algn="ctr">
            <a:solidFill>
              <a:schemeClr val="bg1">
                <a:lumMod val="75000"/>
              </a:schemeClr>
            </a:solidFill>
            <a:round/>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763038680"/>
        <c:crosses val="autoZero"/>
        <c:auto val="1"/>
        <c:lblAlgn val="ctr"/>
        <c:lblOffset val="100"/>
        <c:noMultiLvlLbl val="0"/>
      </c:catAx>
      <c:valAx>
        <c:axId val="763038680"/>
        <c:scaling>
          <c:orientation val="minMax"/>
        </c:scaling>
        <c:delete val="0"/>
        <c:axPos val="l"/>
        <c:majorGridlines>
          <c:spPr>
            <a:ln w="9525" cap="flat" cmpd="sng" algn="ctr">
              <a:solidFill>
                <a:srgbClr val="D1D1D1"/>
              </a:solidFill>
              <a:round/>
            </a:ln>
            <a:effectLst/>
          </c:spPr>
        </c:majorGridlines>
        <c:title>
          <c:tx>
            <c:rich>
              <a:bodyPr rot="-5400000" spcFirstLastPara="1" vertOverflow="ellipsis" vert="horz" wrap="square" anchor="ctr" anchorCtr="1"/>
              <a:lstStyle/>
              <a:p>
                <a:pPr>
                  <a:defRPr sz="1200" b="1" i="0" u="none" strike="noStrike" kern="1200" baseline="0">
                    <a:solidFill>
                      <a:srgbClr val="012A4C"/>
                    </a:solidFill>
                    <a:latin typeface="Source Sans Pro" panose="020B0503030403020204" pitchFamily="34" charset="0"/>
                    <a:ea typeface="+mn-ea"/>
                    <a:cs typeface="+mn-cs"/>
                  </a:defRPr>
                </a:pPr>
                <a:r>
                  <a:rPr lang="nb-NO" sz="1200" b="1">
                    <a:solidFill>
                      <a:srgbClr val="012A4C"/>
                    </a:solidFill>
                    <a:latin typeface="Source Sans Pro" panose="020B0503030403020204" pitchFamily="34" charset="0"/>
                  </a:rPr>
                  <a:t>kg CO</a:t>
                </a:r>
                <a:r>
                  <a:rPr lang="nb-NO" sz="1200" b="1" baseline="-25000">
                    <a:solidFill>
                      <a:srgbClr val="012A4C"/>
                    </a:solidFill>
                    <a:latin typeface="Source Sans Pro" panose="020B0503030403020204" pitchFamily="34" charset="0"/>
                  </a:rPr>
                  <a:t>2</a:t>
                </a:r>
                <a:r>
                  <a:rPr lang="nb-NO" sz="1200" b="1">
                    <a:solidFill>
                      <a:srgbClr val="012A4C"/>
                    </a:solidFill>
                    <a:latin typeface="Source Sans Pro" panose="020B0503030403020204" pitchFamily="34" charset="0"/>
                  </a:rPr>
                  <a:t>-ekv</a:t>
                </a:r>
              </a:p>
            </c:rich>
          </c:tx>
          <c:layout>
            <c:manualLayout>
              <c:xMode val="edge"/>
              <c:yMode val="edge"/>
              <c:x val="1.0266283410049775E-2"/>
              <c:y val="0.29484794326678626"/>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rgbClr val="012A4C"/>
                  </a:solidFill>
                  <a:latin typeface="Source Sans Pro" panose="020B0503030403020204" pitchFamily="34" charset="0"/>
                  <a:ea typeface="+mn-ea"/>
                  <a:cs typeface="+mn-cs"/>
                </a:defRPr>
              </a:pPr>
              <a:endParaRPr lang="nb-NO"/>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763039008"/>
        <c:crosses val="autoZero"/>
        <c:crossBetween val="between"/>
      </c:valAx>
      <c:spPr>
        <a:noFill/>
        <a:ln>
          <a:noFill/>
        </a:ln>
        <a:effectLst/>
      </c:spPr>
    </c:plotArea>
    <c:legend>
      <c:legendPos val="b"/>
      <c:layout>
        <c:manualLayout>
          <c:xMode val="edge"/>
          <c:yMode val="edge"/>
          <c:x val="0.31791904321472086"/>
          <c:y val="0.87726061727172444"/>
          <c:w val="0.40319815945357368"/>
          <c:h val="7.5113397517729344E-2"/>
        </c:manualLayout>
      </c:layout>
      <c:overlay val="0"/>
      <c:spPr>
        <a:noFill/>
        <a:ln>
          <a:noFill/>
        </a:ln>
        <a:effectLst/>
      </c:spPr>
      <c:txPr>
        <a:bodyPr rot="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nb-N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12A4C"/>
                </a:solidFill>
                <a:latin typeface="+mn-lt"/>
                <a:ea typeface="+mn-ea"/>
                <a:cs typeface="+mn-cs"/>
              </a:defRPr>
            </a:pPr>
            <a:r>
              <a:rPr lang="nb-NO" b="1">
                <a:solidFill>
                  <a:srgbClr val="012A4C"/>
                </a:solidFill>
                <a:latin typeface="Source Sans Pro" panose="020B0503030403020204" pitchFamily="34" charset="0"/>
              </a:rPr>
              <a:t>4d. Fordelingen av utslipp</a:t>
            </a:r>
            <a:r>
              <a:rPr lang="nb-NO" b="1" baseline="0">
                <a:solidFill>
                  <a:srgbClr val="012A4C"/>
                </a:solidFill>
                <a:latin typeface="Source Sans Pro" panose="020B0503030403020204" pitchFamily="34" charset="0"/>
              </a:rPr>
              <a:t> og vekt fra dagens innkjøp</a:t>
            </a:r>
            <a:endParaRPr lang="nb-NO" b="1">
              <a:solidFill>
                <a:srgbClr val="012A4C"/>
              </a:solidFill>
              <a:latin typeface="Source Sans Pro" panose="020B050303040302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012A4C"/>
              </a:solidFill>
              <a:latin typeface="+mn-lt"/>
              <a:ea typeface="+mn-ea"/>
              <a:cs typeface="+mn-cs"/>
            </a:defRPr>
          </a:pPr>
          <a:endParaRPr lang="nb-NO"/>
        </a:p>
      </c:txPr>
    </c:title>
    <c:autoTitleDeleted val="0"/>
    <c:plotArea>
      <c:layout/>
      <c:barChart>
        <c:barDir val="col"/>
        <c:grouping val="clustered"/>
        <c:varyColors val="0"/>
        <c:ser>
          <c:idx val="0"/>
          <c:order val="0"/>
          <c:tx>
            <c:strRef>
              <c:f>Utslippstall!$M$9</c:f>
              <c:strCache>
                <c:ptCount val="1"/>
                <c:pt idx="0">
                  <c:v>Andel av utslippet fra innkjøpet</c:v>
                </c:pt>
              </c:strCache>
            </c:strRef>
          </c:tx>
          <c:spPr>
            <a:solidFill>
              <a:srgbClr val="012A4C"/>
            </a:solidFill>
            <a:ln>
              <a:noFill/>
            </a:ln>
            <a:effectLst/>
          </c:spPr>
          <c:invertIfNegative val="0"/>
          <c:cat>
            <c:strRef>
              <c:f>Utslippstall!$L$10:$L$25</c:f>
              <c:strCache>
                <c:ptCount val="16"/>
                <c:pt idx="0">
                  <c:v>Kjøtt</c:v>
                </c:pt>
                <c:pt idx="1">
                  <c:v>Fisk og skaldyr</c:v>
                </c:pt>
                <c:pt idx="2">
                  <c:v>Egg og meieri</c:v>
                </c:pt>
                <c:pt idx="3">
                  <c:v>Korn</c:v>
                </c:pt>
                <c:pt idx="4">
                  <c:v>Grønnsaker, krydder og sopp</c:v>
                </c:pt>
                <c:pt idx="5">
                  <c:v>Frukt og bær</c:v>
                </c:pt>
                <c:pt idx="6">
                  <c:v>Nøtter og frø</c:v>
                </c:pt>
                <c:pt idx="7">
                  <c:v>Sukker</c:v>
                </c:pt>
                <c:pt idx="8">
                  <c:v>Olje og fett</c:v>
                </c:pt>
                <c:pt idx="9">
                  <c:v>Kjeks, kaker og godteri</c:v>
                </c:pt>
                <c:pt idx="10">
                  <c:v>Kombinasjonsmåltider</c:v>
                </c:pt>
                <c:pt idx="11">
                  <c:v>Sandwicher</c:v>
                </c:pt>
                <c:pt idx="12">
                  <c:v>Frukt- og nøttepålegg</c:v>
                </c:pt>
                <c:pt idx="13">
                  <c:v>Sauser og supper</c:v>
                </c:pt>
                <c:pt idx="14">
                  <c:v>Vegetar/vegan alternativ produkter</c:v>
                </c:pt>
                <c:pt idx="15">
                  <c:v>Drikke</c:v>
                </c:pt>
              </c:strCache>
            </c:strRef>
          </c:cat>
          <c:val>
            <c:numRef>
              <c:f>Utslippstall!$M$10:$M$25</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B51D-4EBD-BF40-2D520E6DF525}"/>
            </c:ext>
          </c:extLst>
        </c:ser>
        <c:ser>
          <c:idx val="1"/>
          <c:order val="1"/>
          <c:tx>
            <c:strRef>
              <c:f>Utslippstall!$N$9</c:f>
              <c:strCache>
                <c:ptCount val="1"/>
                <c:pt idx="0">
                  <c:v>Andel av vekt fra innkjøpet</c:v>
                </c:pt>
              </c:strCache>
            </c:strRef>
          </c:tx>
          <c:spPr>
            <a:solidFill>
              <a:srgbClr val="E83F53"/>
            </a:solidFill>
            <a:ln>
              <a:noFill/>
            </a:ln>
            <a:effectLst/>
          </c:spPr>
          <c:invertIfNegative val="0"/>
          <c:cat>
            <c:strRef>
              <c:f>Utslippstall!$L$10:$L$25</c:f>
              <c:strCache>
                <c:ptCount val="16"/>
                <c:pt idx="0">
                  <c:v>Kjøtt</c:v>
                </c:pt>
                <c:pt idx="1">
                  <c:v>Fisk og skaldyr</c:v>
                </c:pt>
                <c:pt idx="2">
                  <c:v>Egg og meieri</c:v>
                </c:pt>
                <c:pt idx="3">
                  <c:v>Korn</c:v>
                </c:pt>
                <c:pt idx="4">
                  <c:v>Grønnsaker, krydder og sopp</c:v>
                </c:pt>
                <c:pt idx="5">
                  <c:v>Frukt og bær</c:v>
                </c:pt>
                <c:pt idx="6">
                  <c:v>Nøtter og frø</c:v>
                </c:pt>
                <c:pt idx="7">
                  <c:v>Sukker</c:v>
                </c:pt>
                <c:pt idx="8">
                  <c:v>Olje og fett</c:v>
                </c:pt>
                <c:pt idx="9">
                  <c:v>Kjeks, kaker og godteri</c:v>
                </c:pt>
                <c:pt idx="10">
                  <c:v>Kombinasjonsmåltider</c:v>
                </c:pt>
                <c:pt idx="11">
                  <c:v>Sandwicher</c:v>
                </c:pt>
                <c:pt idx="12">
                  <c:v>Frukt- og nøttepålegg</c:v>
                </c:pt>
                <c:pt idx="13">
                  <c:v>Sauser og supper</c:v>
                </c:pt>
                <c:pt idx="14">
                  <c:v>Vegetar/vegan alternativ produkter</c:v>
                </c:pt>
                <c:pt idx="15">
                  <c:v>Drikke</c:v>
                </c:pt>
              </c:strCache>
            </c:strRef>
          </c:cat>
          <c:val>
            <c:numRef>
              <c:f>Utslippstall!$N$10:$N$25</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1-B51D-4EBD-BF40-2D520E6DF525}"/>
            </c:ext>
          </c:extLst>
        </c:ser>
        <c:dLbls>
          <c:showLegendKey val="0"/>
          <c:showVal val="0"/>
          <c:showCatName val="0"/>
          <c:showSerName val="0"/>
          <c:showPercent val="0"/>
          <c:showBubbleSize val="0"/>
        </c:dLbls>
        <c:gapWidth val="219"/>
        <c:overlap val="-27"/>
        <c:axId val="734863968"/>
        <c:axId val="734869216"/>
      </c:barChart>
      <c:catAx>
        <c:axId val="734863968"/>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734869216"/>
        <c:crosses val="autoZero"/>
        <c:auto val="1"/>
        <c:lblAlgn val="ctr"/>
        <c:lblOffset val="100"/>
        <c:noMultiLvlLbl val="0"/>
      </c:catAx>
      <c:valAx>
        <c:axId val="734869216"/>
        <c:scaling>
          <c:orientation val="minMax"/>
        </c:scaling>
        <c:delete val="0"/>
        <c:axPos val="l"/>
        <c:majorGridlines>
          <c:spPr>
            <a:ln w="9525" cap="flat" cmpd="sng" algn="ctr">
              <a:solidFill>
                <a:srgbClr val="D1D1D1"/>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734863968"/>
        <c:crosses val="autoZero"/>
        <c:crossBetween val="between"/>
      </c:valAx>
      <c:spPr>
        <a:noFill/>
        <a:ln>
          <a:noFill/>
        </a:ln>
        <a:effectLst/>
      </c:spPr>
    </c:plotArea>
    <c:legend>
      <c:legendPos val="b"/>
      <c:legendEntry>
        <c:idx val="0"/>
        <c:txPr>
          <a:bodyPr rot="0" spcFirstLastPara="1" vertOverflow="ellipsis" vert="horz" wrap="square" anchor="ctr" anchorCtr="1"/>
          <a:lstStyle/>
          <a:p>
            <a:pPr>
              <a:defRPr sz="1200" b="0" i="0" u="none" strike="noStrike" kern="1200" baseline="0">
                <a:solidFill>
                  <a:sysClr val="windowText" lastClr="000000"/>
                </a:solidFill>
                <a:latin typeface="Source Sans Pro" panose="020B0503030403020204" pitchFamily="34" charset="0"/>
                <a:ea typeface="+mn-ea"/>
                <a:cs typeface="+mn-cs"/>
              </a:defRPr>
            </a:pPr>
            <a:endParaRPr lang="nb-NO"/>
          </a:p>
        </c:txPr>
      </c:legendEntry>
      <c:legendEntry>
        <c:idx val="1"/>
        <c:txPr>
          <a:bodyPr rot="0" spcFirstLastPara="1" vertOverflow="ellipsis" vert="horz" wrap="square" anchor="ctr" anchorCtr="1"/>
          <a:lstStyle/>
          <a:p>
            <a:pPr>
              <a:defRPr sz="1200" b="0" i="0" u="none" strike="noStrike" kern="1200" baseline="0">
                <a:solidFill>
                  <a:sysClr val="windowText" lastClr="000000"/>
                </a:solidFill>
                <a:latin typeface="Source Sans Pro" panose="020B0503030403020204" pitchFamily="34" charset="0"/>
                <a:ea typeface="+mn-ea"/>
                <a:cs typeface="+mn-cs"/>
              </a:defRPr>
            </a:pPr>
            <a:endParaRPr lang="nb-NO"/>
          </a:p>
        </c:txPr>
      </c:legendEntry>
      <c:layout>
        <c:manualLayout>
          <c:xMode val="edge"/>
          <c:yMode val="edge"/>
          <c:x val="0.26392215405318042"/>
          <c:y val="0.89296375035820774"/>
          <c:w val="0.48678924265252255"/>
          <c:h val="9.4336254317576709E-2"/>
        </c:manualLayout>
      </c:layout>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Source Sans Pro" panose="020B0503030403020204" pitchFamily="34" charset="0"/>
              <a:ea typeface="+mn-ea"/>
              <a:cs typeface="+mn-cs"/>
            </a:defRPr>
          </a:pPr>
          <a:endParaRPr lang="nb-N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nb-N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012A4C"/>
                </a:solidFill>
                <a:latin typeface="Source Sans Pro" panose="020B0503030403020204" pitchFamily="34" charset="0"/>
                <a:ea typeface="+mn-ea"/>
                <a:cs typeface="+mn-cs"/>
              </a:defRPr>
            </a:pPr>
            <a:r>
              <a:rPr lang="en-US" sz="1400" b="1">
                <a:solidFill>
                  <a:srgbClr val="012A4C"/>
                </a:solidFill>
              </a:rPr>
              <a:t>2b.</a:t>
            </a:r>
            <a:r>
              <a:rPr lang="en-US" sz="1400" b="1" baseline="0">
                <a:solidFill>
                  <a:srgbClr val="012A4C"/>
                </a:solidFill>
              </a:rPr>
              <a:t> </a:t>
            </a:r>
            <a:r>
              <a:rPr lang="en-US" sz="1400" b="1">
                <a:solidFill>
                  <a:srgbClr val="012A4C"/>
                </a:solidFill>
              </a:rPr>
              <a:t>Innkjøpsvolum (kg) over flere perioder</a:t>
            </a: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012A4C"/>
              </a:solidFill>
              <a:latin typeface="Source Sans Pro" panose="020B0503030403020204" pitchFamily="34" charset="0"/>
              <a:ea typeface="+mn-ea"/>
              <a:cs typeface="+mn-cs"/>
            </a:defRPr>
          </a:pPr>
          <a:endParaRPr lang="nb-NO"/>
        </a:p>
      </c:txPr>
    </c:title>
    <c:autoTitleDeleted val="0"/>
    <c:plotArea>
      <c:layout/>
      <c:lineChart>
        <c:grouping val="standard"/>
        <c:varyColors val="0"/>
        <c:ser>
          <c:idx val="0"/>
          <c:order val="0"/>
          <c:tx>
            <c:strRef>
              <c:f>'Oppfølging - Resultater'!$E$50</c:f>
              <c:strCache>
                <c:ptCount val="1"/>
                <c:pt idx="0">
                  <c:v>Totalt</c:v>
                </c:pt>
              </c:strCache>
            </c:strRef>
          </c:tx>
          <c:spPr>
            <a:ln w="28575" cap="rnd">
              <a:solidFill>
                <a:srgbClr val="E83F53"/>
              </a:solidFill>
              <a:round/>
            </a:ln>
            <a:effectLst/>
          </c:spPr>
          <c:marker>
            <c:symbol val="none"/>
          </c:marker>
          <c:val>
            <c:numRef>
              <c:f>'Oppfølging - Resultater'!$F$50:$BE$50</c:f>
              <c:numCache>
                <c:formatCode>#,##0.00</c:formatCode>
                <c:ptCount val="5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numCache>
            </c:numRef>
          </c:val>
          <c:smooth val="0"/>
          <c:extLst>
            <c:ext xmlns:c16="http://schemas.microsoft.com/office/drawing/2014/chart" uri="{C3380CC4-5D6E-409C-BE32-E72D297353CC}">
              <c16:uniqueId val="{00000000-F0A9-4C29-A6A6-CEE79F069D7C}"/>
            </c:ext>
          </c:extLst>
        </c:ser>
        <c:dLbls>
          <c:showLegendKey val="0"/>
          <c:showVal val="0"/>
          <c:showCatName val="0"/>
          <c:showSerName val="0"/>
          <c:showPercent val="0"/>
          <c:showBubbleSize val="0"/>
        </c:dLbls>
        <c:smooth val="0"/>
        <c:axId val="361430368"/>
        <c:axId val="361431352"/>
      </c:lineChart>
      <c:catAx>
        <c:axId val="361430368"/>
        <c:scaling>
          <c:orientation val="minMax"/>
        </c:scaling>
        <c:delete val="0"/>
        <c:axPos val="b"/>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361431352"/>
        <c:crosses val="autoZero"/>
        <c:auto val="1"/>
        <c:lblAlgn val="ctr"/>
        <c:lblOffset val="100"/>
        <c:noMultiLvlLbl val="0"/>
      </c:catAx>
      <c:valAx>
        <c:axId val="361431352"/>
        <c:scaling>
          <c:orientation val="minMax"/>
        </c:scaling>
        <c:delete val="0"/>
        <c:axPos val="l"/>
        <c:majorGridlines>
          <c:spPr>
            <a:ln w="9525" cap="flat" cmpd="sng" algn="ctr">
              <a:solidFill>
                <a:srgbClr val="D1D1D1"/>
              </a:solidFill>
              <a:round/>
            </a:ln>
            <a:effectLst/>
          </c:spPr>
        </c:majorGridlines>
        <c:title>
          <c:tx>
            <c:rich>
              <a:bodyPr rot="-5400000" spcFirstLastPara="1" vertOverflow="ellipsis" vert="horz" wrap="square" anchor="ctr" anchorCtr="1"/>
              <a:lstStyle/>
              <a:p>
                <a:pPr>
                  <a:defRPr sz="1200" b="1" i="0" u="none" strike="noStrike" kern="1200" baseline="0">
                    <a:solidFill>
                      <a:srgbClr val="012A4C"/>
                    </a:solidFill>
                    <a:latin typeface="Source Sans Pro" panose="020B0503030403020204" pitchFamily="34" charset="0"/>
                    <a:ea typeface="+mn-ea"/>
                    <a:cs typeface="+mn-cs"/>
                  </a:defRPr>
                </a:pPr>
                <a:r>
                  <a:rPr lang="nb-NO" sz="1200" b="1">
                    <a:solidFill>
                      <a:srgbClr val="012A4C"/>
                    </a:solidFill>
                  </a:rPr>
                  <a:t>kg</a:t>
                </a:r>
              </a:p>
            </c:rich>
          </c:tx>
          <c:layout>
            <c:manualLayout>
              <c:xMode val="edge"/>
              <c:yMode val="edge"/>
              <c:x val="1.3526504960140079E-2"/>
              <c:y val="0.50066389021379087"/>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rgbClr val="012A4C"/>
                  </a:solidFill>
                  <a:latin typeface="Source Sans Pro" panose="020B0503030403020204" pitchFamily="34" charset="0"/>
                  <a:ea typeface="+mn-ea"/>
                  <a:cs typeface="+mn-cs"/>
                </a:defRPr>
              </a:pPr>
              <a:endParaRPr lang="nb-N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36143036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ysClr val="windowText" lastClr="000000"/>
          </a:solidFill>
          <a:latin typeface="Source Sans Pro" panose="020B0503030403020204" pitchFamily="34" charset="0"/>
        </a:defRPr>
      </a:pPr>
      <a:endParaRPr lang="nb-N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12A4C"/>
                </a:solidFill>
                <a:latin typeface="Source Sans Pro" panose="020B0503030403020204" pitchFamily="34" charset="0"/>
                <a:ea typeface="+mn-ea"/>
                <a:cs typeface="+mn-cs"/>
              </a:defRPr>
            </a:pPr>
            <a:r>
              <a:rPr lang="en-US" sz="1400" b="1">
                <a:solidFill>
                  <a:srgbClr val="012A4C"/>
                </a:solidFill>
              </a:rPr>
              <a:t>2c. Klimagassutslipp fra innkjøp av matvarer (kg CO</a:t>
            </a:r>
            <a:r>
              <a:rPr lang="en-US" sz="1400" b="1" baseline="-25000">
                <a:solidFill>
                  <a:srgbClr val="012A4C"/>
                </a:solidFill>
              </a:rPr>
              <a:t>2</a:t>
            </a:r>
            <a:r>
              <a:rPr lang="en-US" sz="1400" b="1">
                <a:solidFill>
                  <a:srgbClr val="012A4C"/>
                </a:solidFill>
              </a:rPr>
              <a:t>-ekv)</a:t>
            </a:r>
          </a:p>
        </c:rich>
      </c:tx>
      <c:overlay val="0"/>
      <c:spPr>
        <a:noFill/>
        <a:ln>
          <a:noFill/>
        </a:ln>
        <a:effectLst/>
      </c:spPr>
      <c:txPr>
        <a:bodyPr rot="0" spcFirstLastPara="1" vertOverflow="ellipsis" vert="horz" wrap="square" anchor="ctr" anchorCtr="1"/>
        <a:lstStyle/>
        <a:p>
          <a:pPr>
            <a:defRPr sz="1400" b="1" i="0" u="none" strike="noStrike" kern="1200" spc="0" baseline="0">
              <a:solidFill>
                <a:srgbClr val="012A4C"/>
              </a:solidFill>
              <a:latin typeface="Source Sans Pro" panose="020B0503030403020204" pitchFamily="34" charset="0"/>
              <a:ea typeface="+mn-ea"/>
              <a:cs typeface="+mn-cs"/>
            </a:defRPr>
          </a:pPr>
          <a:endParaRPr lang="nb-NO"/>
        </a:p>
      </c:txPr>
    </c:title>
    <c:autoTitleDeleted val="0"/>
    <c:plotArea>
      <c:layout/>
      <c:lineChart>
        <c:grouping val="standard"/>
        <c:varyColors val="0"/>
        <c:ser>
          <c:idx val="0"/>
          <c:order val="0"/>
          <c:tx>
            <c:strRef>
              <c:f>'Oppfølging - Resultater'!$E$138</c:f>
              <c:strCache>
                <c:ptCount val="1"/>
                <c:pt idx="0">
                  <c:v>Totalt</c:v>
                </c:pt>
              </c:strCache>
            </c:strRef>
          </c:tx>
          <c:spPr>
            <a:ln w="28575" cap="rnd">
              <a:solidFill>
                <a:srgbClr val="012A4C"/>
              </a:solidFill>
              <a:round/>
            </a:ln>
            <a:effectLst/>
          </c:spPr>
          <c:marker>
            <c:symbol val="none"/>
          </c:marker>
          <c:val>
            <c:numRef>
              <c:f>'Oppfølging - Resultater'!$F$138:$BE$138</c:f>
              <c:numCache>
                <c:formatCode>0</c:formatCode>
                <c:ptCount val="5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numCache>
            </c:numRef>
          </c:val>
          <c:smooth val="0"/>
          <c:extLst>
            <c:ext xmlns:c16="http://schemas.microsoft.com/office/drawing/2014/chart" uri="{C3380CC4-5D6E-409C-BE32-E72D297353CC}">
              <c16:uniqueId val="{00000000-2488-436B-BB9B-BEE12968DF93}"/>
            </c:ext>
          </c:extLst>
        </c:ser>
        <c:dLbls>
          <c:showLegendKey val="0"/>
          <c:showVal val="0"/>
          <c:showCatName val="0"/>
          <c:showSerName val="0"/>
          <c:showPercent val="0"/>
          <c:showBubbleSize val="0"/>
        </c:dLbls>
        <c:smooth val="0"/>
        <c:axId val="662422112"/>
        <c:axId val="662423752"/>
      </c:lineChart>
      <c:catAx>
        <c:axId val="662422112"/>
        <c:scaling>
          <c:orientation val="minMax"/>
        </c:scaling>
        <c:delete val="0"/>
        <c:axPos val="b"/>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662423752"/>
        <c:crosses val="autoZero"/>
        <c:auto val="1"/>
        <c:lblAlgn val="ctr"/>
        <c:lblOffset val="100"/>
        <c:noMultiLvlLbl val="0"/>
      </c:catAx>
      <c:valAx>
        <c:axId val="662423752"/>
        <c:scaling>
          <c:orientation val="minMax"/>
        </c:scaling>
        <c:delete val="0"/>
        <c:axPos val="l"/>
        <c:majorGridlines>
          <c:spPr>
            <a:ln w="9525" cap="flat" cmpd="sng" algn="ctr">
              <a:solidFill>
                <a:srgbClr val="D1D1D1"/>
              </a:solidFill>
              <a:round/>
            </a:ln>
            <a:effectLst/>
          </c:spPr>
        </c:majorGridlines>
        <c:title>
          <c:tx>
            <c:rich>
              <a:bodyPr rot="-5400000" spcFirstLastPara="1" vertOverflow="ellipsis" vert="horz" wrap="square" anchor="ctr" anchorCtr="1"/>
              <a:lstStyle/>
              <a:p>
                <a:pPr>
                  <a:defRPr sz="1200" b="1" i="0" u="none" strike="noStrike" kern="1200" baseline="0">
                    <a:solidFill>
                      <a:srgbClr val="012A4C"/>
                    </a:solidFill>
                    <a:latin typeface="Source Sans Pro" panose="020B0503030403020204" pitchFamily="34" charset="0"/>
                    <a:ea typeface="+mn-ea"/>
                    <a:cs typeface="+mn-cs"/>
                  </a:defRPr>
                </a:pPr>
                <a:r>
                  <a:rPr lang="nb-NO" sz="1200" b="1">
                    <a:solidFill>
                      <a:srgbClr val="012A4C"/>
                    </a:solidFill>
                  </a:rPr>
                  <a:t>kg CO</a:t>
                </a:r>
                <a:r>
                  <a:rPr lang="nb-NO" sz="1200" b="1" baseline="-25000">
                    <a:solidFill>
                      <a:srgbClr val="012A4C"/>
                    </a:solidFill>
                  </a:rPr>
                  <a:t>2</a:t>
                </a:r>
                <a:r>
                  <a:rPr lang="nb-NO" sz="1200" b="1">
                    <a:solidFill>
                      <a:srgbClr val="012A4C"/>
                    </a:solidFill>
                  </a:rPr>
                  <a:t>-ekv</a:t>
                </a:r>
              </a:p>
            </c:rich>
          </c:tx>
          <c:layout>
            <c:manualLayout>
              <c:xMode val="edge"/>
              <c:yMode val="edge"/>
              <c:x val="1.0158403099032832E-2"/>
              <c:y val="0.42636163682165978"/>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rgbClr val="012A4C"/>
                  </a:solidFill>
                  <a:latin typeface="Source Sans Pro" panose="020B0503030403020204" pitchFamily="34" charset="0"/>
                  <a:ea typeface="+mn-ea"/>
                  <a:cs typeface="+mn-cs"/>
                </a:defRPr>
              </a:pPr>
              <a:endParaRPr lang="nb-N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66242211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100">
          <a:solidFill>
            <a:sysClr val="windowText" lastClr="000000"/>
          </a:solidFill>
          <a:latin typeface="Source Sans Pro" panose="020B0503030403020204" pitchFamily="34" charset="0"/>
        </a:defRPr>
      </a:pPr>
      <a:endParaRPr lang="nb-N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'Oppfølging - Resultater'!$E$53</c:f>
              <c:strCache>
                <c:ptCount val="1"/>
                <c:pt idx="0">
                  <c:v>Utslipp per person (kg CO2-ekv/personer)</c:v>
                </c:pt>
              </c:strCache>
            </c:strRef>
          </c:tx>
          <c:spPr>
            <a:ln w="28575" cap="rnd">
              <a:solidFill>
                <a:srgbClr val="F7B715"/>
              </a:solidFill>
              <a:round/>
            </a:ln>
            <a:effectLst/>
          </c:spPr>
          <c:marker>
            <c:symbol val="none"/>
          </c:marker>
          <c:val>
            <c:numRef>
              <c:f>'Oppfølging - Resultater'!$F$53:$BE$53</c:f>
              <c:numCache>
                <c:formatCode>0</c:formatCode>
                <c:ptCount val="52"/>
              </c:numCache>
            </c:numRef>
          </c:val>
          <c:smooth val="0"/>
          <c:extLst>
            <c:ext xmlns:c16="http://schemas.microsoft.com/office/drawing/2014/chart" uri="{C3380CC4-5D6E-409C-BE32-E72D297353CC}">
              <c16:uniqueId val="{00000000-6ECF-493E-9C07-DC550005E4C2}"/>
            </c:ext>
          </c:extLst>
        </c:ser>
        <c:dLbls>
          <c:showLegendKey val="0"/>
          <c:showVal val="0"/>
          <c:showCatName val="0"/>
          <c:showSerName val="0"/>
          <c:showPercent val="0"/>
          <c:showBubbleSize val="0"/>
        </c:dLbls>
        <c:smooth val="0"/>
        <c:axId val="414101200"/>
        <c:axId val="414098904"/>
      </c:lineChart>
      <c:catAx>
        <c:axId val="414101200"/>
        <c:scaling>
          <c:orientation val="minMax"/>
        </c:scaling>
        <c:delete val="0"/>
        <c:axPos val="b"/>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414098904"/>
        <c:crosses val="autoZero"/>
        <c:auto val="1"/>
        <c:lblAlgn val="ctr"/>
        <c:lblOffset val="100"/>
        <c:noMultiLvlLbl val="0"/>
      </c:catAx>
      <c:valAx>
        <c:axId val="414098904"/>
        <c:scaling>
          <c:orientation val="minMax"/>
        </c:scaling>
        <c:delete val="0"/>
        <c:axPos val="l"/>
        <c:majorGridlines>
          <c:spPr>
            <a:ln w="9525" cap="flat" cmpd="sng" algn="ctr">
              <a:solidFill>
                <a:srgbClr val="D1D1D1"/>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rgbClr val="012A4C"/>
                </a:solidFill>
                <a:latin typeface="Source Sans Pro" panose="020B0503030403020204" pitchFamily="34" charset="0"/>
                <a:ea typeface="+mn-ea"/>
                <a:cs typeface="+mn-cs"/>
              </a:defRPr>
            </a:pPr>
            <a:endParaRPr lang="nb-NO"/>
          </a:p>
        </c:txPr>
        <c:crossAx val="41410120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ysClr val="windowText" lastClr="000000"/>
          </a:solidFill>
        </a:defRPr>
      </a:pPr>
      <a:endParaRPr lang="nb-N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b-NO" b="1">
                <a:solidFill>
                  <a:sysClr val="windowText" lastClr="000000"/>
                </a:solidFill>
                <a:latin typeface="Source Sans Pro" panose="020B0503030403020204" pitchFamily="34" charset="0"/>
              </a:rPr>
              <a:t>Fordelingen av utslipp</a:t>
            </a:r>
            <a:r>
              <a:rPr lang="nb-NO" b="1" baseline="0">
                <a:solidFill>
                  <a:sysClr val="windowText" lastClr="000000"/>
                </a:solidFill>
                <a:latin typeface="Source Sans Pro" panose="020B0503030403020204" pitchFamily="34" charset="0"/>
              </a:rPr>
              <a:t> og vekt fra dagens innkjøp</a:t>
            </a:r>
            <a:endParaRPr lang="nb-NO" b="1">
              <a:solidFill>
                <a:sysClr val="windowText" lastClr="000000"/>
              </a:solidFill>
              <a:latin typeface="Source Sans Pro" panose="020B050303040302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b-NO"/>
        </a:p>
      </c:txPr>
    </c:title>
    <c:autoTitleDeleted val="0"/>
    <c:plotArea>
      <c:layout/>
      <c:barChart>
        <c:barDir val="col"/>
        <c:grouping val="clustered"/>
        <c:varyColors val="0"/>
        <c:ser>
          <c:idx val="0"/>
          <c:order val="0"/>
          <c:tx>
            <c:strRef>
              <c:f>Utslippstall!$M$9</c:f>
              <c:strCache>
                <c:ptCount val="1"/>
                <c:pt idx="0">
                  <c:v>Andel av utslippet fra innkjøpet</c:v>
                </c:pt>
              </c:strCache>
            </c:strRef>
          </c:tx>
          <c:spPr>
            <a:solidFill>
              <a:schemeClr val="accent1"/>
            </a:solidFill>
            <a:ln>
              <a:noFill/>
            </a:ln>
            <a:effectLst/>
          </c:spPr>
          <c:invertIfNegative val="0"/>
          <c:cat>
            <c:strRef>
              <c:f>Utslippstall!$L$10:$L$25</c:f>
              <c:strCache>
                <c:ptCount val="16"/>
                <c:pt idx="0">
                  <c:v>Kjøtt</c:v>
                </c:pt>
                <c:pt idx="1">
                  <c:v>Fisk og skaldyr</c:v>
                </c:pt>
                <c:pt idx="2">
                  <c:v>Egg og meieri</c:v>
                </c:pt>
                <c:pt idx="3">
                  <c:v>Korn</c:v>
                </c:pt>
                <c:pt idx="4">
                  <c:v>Grønnsaker, krydder og sopp</c:v>
                </c:pt>
                <c:pt idx="5">
                  <c:v>Frukt og bær</c:v>
                </c:pt>
                <c:pt idx="6">
                  <c:v>Nøtter og frø</c:v>
                </c:pt>
                <c:pt idx="7">
                  <c:v>Sukker</c:v>
                </c:pt>
                <c:pt idx="8">
                  <c:v>Olje og fett</c:v>
                </c:pt>
                <c:pt idx="9">
                  <c:v>Kjeks, kaker og godteri</c:v>
                </c:pt>
                <c:pt idx="10">
                  <c:v>Kombinasjonsmåltider</c:v>
                </c:pt>
                <c:pt idx="11">
                  <c:v>Sandwicher</c:v>
                </c:pt>
                <c:pt idx="12">
                  <c:v>Frukt- og nøttepålegg</c:v>
                </c:pt>
                <c:pt idx="13">
                  <c:v>Sauser og supper</c:v>
                </c:pt>
                <c:pt idx="14">
                  <c:v>Vegetar/vegan alternativ produkter</c:v>
                </c:pt>
                <c:pt idx="15">
                  <c:v>Drikke</c:v>
                </c:pt>
              </c:strCache>
            </c:strRef>
          </c:cat>
          <c:val>
            <c:numRef>
              <c:f>Utslippstall!$M$10:$M$25</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8443-4C79-A081-21C515D94291}"/>
            </c:ext>
          </c:extLst>
        </c:ser>
        <c:ser>
          <c:idx val="1"/>
          <c:order val="1"/>
          <c:tx>
            <c:strRef>
              <c:f>Utslippstall!$N$9</c:f>
              <c:strCache>
                <c:ptCount val="1"/>
                <c:pt idx="0">
                  <c:v>Andel av vekt fra innkjøpet</c:v>
                </c:pt>
              </c:strCache>
            </c:strRef>
          </c:tx>
          <c:spPr>
            <a:solidFill>
              <a:schemeClr val="accent2"/>
            </a:solidFill>
            <a:ln>
              <a:noFill/>
            </a:ln>
            <a:effectLst/>
          </c:spPr>
          <c:invertIfNegative val="0"/>
          <c:cat>
            <c:strRef>
              <c:f>Utslippstall!$L$10:$L$25</c:f>
              <c:strCache>
                <c:ptCount val="16"/>
                <c:pt idx="0">
                  <c:v>Kjøtt</c:v>
                </c:pt>
                <c:pt idx="1">
                  <c:v>Fisk og skaldyr</c:v>
                </c:pt>
                <c:pt idx="2">
                  <c:v>Egg og meieri</c:v>
                </c:pt>
                <c:pt idx="3">
                  <c:v>Korn</c:v>
                </c:pt>
                <c:pt idx="4">
                  <c:v>Grønnsaker, krydder og sopp</c:v>
                </c:pt>
                <c:pt idx="5">
                  <c:v>Frukt og bær</c:v>
                </c:pt>
                <c:pt idx="6">
                  <c:v>Nøtter og frø</c:v>
                </c:pt>
                <c:pt idx="7">
                  <c:v>Sukker</c:v>
                </c:pt>
                <c:pt idx="8">
                  <c:v>Olje og fett</c:v>
                </c:pt>
                <c:pt idx="9">
                  <c:v>Kjeks, kaker og godteri</c:v>
                </c:pt>
                <c:pt idx="10">
                  <c:v>Kombinasjonsmåltider</c:v>
                </c:pt>
                <c:pt idx="11">
                  <c:v>Sandwicher</c:v>
                </c:pt>
                <c:pt idx="12">
                  <c:v>Frukt- og nøttepålegg</c:v>
                </c:pt>
                <c:pt idx="13">
                  <c:v>Sauser og supper</c:v>
                </c:pt>
                <c:pt idx="14">
                  <c:v>Vegetar/vegan alternativ produkter</c:v>
                </c:pt>
                <c:pt idx="15">
                  <c:v>Drikke</c:v>
                </c:pt>
              </c:strCache>
            </c:strRef>
          </c:cat>
          <c:val>
            <c:numRef>
              <c:f>Utslippstall!$N$10:$N$25</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1-8443-4C79-A081-21C515D94291}"/>
            </c:ext>
          </c:extLst>
        </c:ser>
        <c:dLbls>
          <c:showLegendKey val="0"/>
          <c:showVal val="0"/>
          <c:showCatName val="0"/>
          <c:showSerName val="0"/>
          <c:showPercent val="0"/>
          <c:showBubbleSize val="0"/>
        </c:dLbls>
        <c:gapWidth val="219"/>
        <c:overlap val="-27"/>
        <c:axId val="734863968"/>
        <c:axId val="734869216"/>
      </c:barChart>
      <c:catAx>
        <c:axId val="734863968"/>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b-NO"/>
          </a:p>
        </c:txPr>
        <c:crossAx val="734869216"/>
        <c:crosses val="autoZero"/>
        <c:auto val="1"/>
        <c:lblAlgn val="ctr"/>
        <c:lblOffset val="100"/>
        <c:noMultiLvlLbl val="0"/>
      </c:catAx>
      <c:valAx>
        <c:axId val="734869216"/>
        <c:scaling>
          <c:orientation val="minMax"/>
        </c:scaling>
        <c:delete val="0"/>
        <c:axPos val="l"/>
        <c:majorGridlines>
          <c:spPr>
            <a:ln w="9525" cap="flat" cmpd="sng" algn="ctr">
              <a:solidFill>
                <a:sysClr val="windowText" lastClr="000000"/>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b-NO"/>
          </a:p>
        </c:txPr>
        <c:crossAx val="7348639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b-N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ysClr val="windowText" lastClr="000000"/>
      </a:solidFill>
      <a:round/>
    </a:ln>
    <a:effectLst/>
  </c:spPr>
  <c:txPr>
    <a:bodyPr/>
    <a:lstStyle/>
    <a:p>
      <a:pPr>
        <a:defRPr/>
      </a:pPr>
      <a:endParaRPr lang="nb-N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46778</xdr:colOff>
      <xdr:row>27</xdr:row>
      <xdr:rowOff>166687</xdr:rowOff>
    </xdr:from>
    <xdr:to>
      <xdr:col>11</xdr:col>
      <xdr:colOff>892968</xdr:colOff>
      <xdr:row>28</xdr:row>
      <xdr:rowOff>186954</xdr:rowOff>
    </xdr:to>
    <xdr:sp macro="[0]!Ark1.Utregning" textlink="">
      <xdr:nvSpPr>
        <xdr:cNvPr id="3" name="Rektangel 2">
          <a:extLst>
            <a:ext uri="{FF2B5EF4-FFF2-40B4-BE49-F238E27FC236}">
              <a16:creationId xmlns:a16="http://schemas.microsoft.com/office/drawing/2014/main" id="{00000000-0008-0000-0000-000003000000}"/>
            </a:ext>
          </a:extLst>
        </xdr:cNvPr>
        <xdr:cNvSpPr/>
      </xdr:nvSpPr>
      <xdr:spPr>
        <a:xfrm>
          <a:off x="12143528" y="5143500"/>
          <a:ext cx="2251128" cy="210767"/>
        </a:xfrm>
        <a:prstGeom prst="rect">
          <a:avLst/>
        </a:prstGeom>
        <a:solidFill>
          <a:srgbClr val="FDF1D0"/>
        </a:solidFill>
        <a:ln w="12700">
          <a:solidFill>
            <a:srgbClr val="333333"/>
          </a:solidFill>
        </a:ln>
        <a:effectLst/>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nb-NO" sz="1400" b="1">
              <a:solidFill>
                <a:srgbClr val="012A4C"/>
              </a:solidFill>
              <a:latin typeface="Source Sans Pro" panose="020B0503030403020204" pitchFamily="34" charset="0"/>
            </a:rPr>
            <a:t>Utfør</a:t>
          </a:r>
          <a:r>
            <a:rPr lang="nb-NO" sz="1400" b="1" baseline="0">
              <a:solidFill>
                <a:srgbClr val="012A4C"/>
              </a:solidFill>
              <a:latin typeface="Source Sans Pro" panose="020B0503030403020204" pitchFamily="34" charset="0"/>
            </a:rPr>
            <a:t> beregninger</a:t>
          </a:r>
          <a:endParaRPr lang="nb-NO" sz="1400" b="1">
            <a:solidFill>
              <a:srgbClr val="012A4C"/>
            </a:solidFill>
            <a:latin typeface="Source Sans Pro" panose="020B0503030403020204" pitchFamily="34" charset="0"/>
          </a:endParaRPr>
        </a:p>
      </xdr:txBody>
    </xdr:sp>
    <xdr:clientData/>
  </xdr:twoCellAnchor>
  <xdr:twoCellAnchor>
    <xdr:from>
      <xdr:col>2</xdr:col>
      <xdr:colOff>206533</xdr:colOff>
      <xdr:row>156</xdr:row>
      <xdr:rowOff>152398</xdr:rowOff>
    </xdr:from>
    <xdr:to>
      <xdr:col>7</xdr:col>
      <xdr:colOff>416719</xdr:colOff>
      <xdr:row>188</xdr:row>
      <xdr:rowOff>107155</xdr:rowOff>
    </xdr:to>
    <xdr:graphicFrame macro="">
      <xdr:nvGraphicFramePr>
        <xdr:cNvPr id="7" name="Diagram 6">
          <a:extLst>
            <a:ext uri="{FF2B5EF4-FFF2-40B4-BE49-F238E27FC236}">
              <a16:creationId xmlns:a16="http://schemas.microsoft.com/office/drawing/2014/main" id="{10D0FE2F-2344-4508-9B8F-E752406D22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211508</xdr:colOff>
      <xdr:row>7</xdr:row>
      <xdr:rowOff>71439</xdr:rowOff>
    </xdr:from>
    <xdr:to>
      <xdr:col>12</xdr:col>
      <xdr:colOff>847249</xdr:colOff>
      <xdr:row>9</xdr:row>
      <xdr:rowOff>170499</xdr:rowOff>
    </xdr:to>
    <xdr:sp macro="" textlink="">
      <xdr:nvSpPr>
        <xdr:cNvPr id="5" name="TekstSylinder 4">
          <a:extLst>
            <a:ext uri="{FF2B5EF4-FFF2-40B4-BE49-F238E27FC236}">
              <a16:creationId xmlns:a16="http://schemas.microsoft.com/office/drawing/2014/main" id="{0297DB0C-17D6-4D90-83C0-3BC41868FED2}"/>
            </a:ext>
          </a:extLst>
        </xdr:cNvPr>
        <xdr:cNvSpPr txBox="1"/>
      </xdr:nvSpPr>
      <xdr:spPr>
        <a:xfrm>
          <a:off x="413914" y="1321595"/>
          <a:ext cx="15339960" cy="480060"/>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a:solidFill>
                <a:srgbClr val="012A4C"/>
              </a:solidFill>
              <a:latin typeface="Source Sans Pro" panose="020B0503030403020204" pitchFamily="34" charset="0"/>
            </a:rPr>
            <a:t>I kalkulatoren kan dere estimere klimagassutslipp basert på innkjøpstall, samt vise hvordan endring i innkjøp påvirker utslippene. Formålet med dette er å gjøre det lettere for deg som innkjøpere å ta klimavennlige valg ved innkjøp av matvarer. </a:t>
          </a:r>
        </a:p>
      </xdr:txBody>
    </xdr:sp>
    <xdr:clientData/>
  </xdr:twoCellAnchor>
  <xdr:twoCellAnchor>
    <xdr:from>
      <xdr:col>3</xdr:col>
      <xdr:colOff>22382</xdr:colOff>
      <xdr:row>13</xdr:row>
      <xdr:rowOff>135255</xdr:rowOff>
    </xdr:from>
    <xdr:to>
      <xdr:col>7</xdr:col>
      <xdr:colOff>452437</xdr:colOff>
      <xdr:row>23</xdr:row>
      <xdr:rowOff>95251</xdr:rowOff>
    </xdr:to>
    <xdr:sp macro="" textlink="">
      <xdr:nvSpPr>
        <xdr:cNvPr id="6" name="TekstSylinder 5">
          <a:extLst>
            <a:ext uri="{FF2B5EF4-FFF2-40B4-BE49-F238E27FC236}">
              <a16:creationId xmlns:a16="http://schemas.microsoft.com/office/drawing/2014/main" id="{84251616-BE90-4780-90CB-F64215FA51F3}"/>
            </a:ext>
          </a:extLst>
        </xdr:cNvPr>
        <xdr:cNvSpPr txBox="1"/>
      </xdr:nvSpPr>
      <xdr:spPr>
        <a:xfrm>
          <a:off x="439101" y="2671286"/>
          <a:ext cx="6835617" cy="1984059"/>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b="1">
              <a:solidFill>
                <a:srgbClr val="012A4C"/>
              </a:solidFill>
              <a:effectLst/>
              <a:latin typeface="Source Sans Pro" panose="020B0503030403020204" pitchFamily="34" charset="0"/>
              <a:ea typeface="+mn-ea"/>
              <a:cs typeface="+mn-cs"/>
            </a:rPr>
            <a:t>1. Fyll ut kolonnen</a:t>
          </a:r>
          <a:r>
            <a:rPr lang="nb-NO" sz="1200" b="1" i="1">
              <a:solidFill>
                <a:srgbClr val="012A4C"/>
              </a:solidFill>
              <a:effectLst/>
              <a:latin typeface="Source Sans Pro" panose="020B0503030403020204" pitchFamily="34" charset="0"/>
              <a:ea typeface="+mn-ea"/>
              <a:cs typeface="+mn-cs"/>
            </a:rPr>
            <a:t> "</a:t>
          </a:r>
          <a:r>
            <a:rPr lang="nb-NO" sz="1200" b="1" i="0">
              <a:solidFill>
                <a:srgbClr val="012A4C"/>
              </a:solidFill>
              <a:effectLst/>
              <a:latin typeface="Source Sans Pro" panose="020B0503030403020204" pitchFamily="34" charset="0"/>
              <a:ea typeface="+mn-ea"/>
              <a:cs typeface="+mn-cs"/>
            </a:rPr>
            <a:t>Dagens innkjøp i vekt (kg)": </a:t>
          </a:r>
          <a:r>
            <a:rPr lang="nb-NO" sz="1200">
              <a:solidFill>
                <a:srgbClr val="012A4C"/>
              </a:solidFill>
              <a:effectLst/>
              <a:latin typeface="Source Sans Pro" panose="020B0503030403020204" pitchFamily="34" charset="0"/>
              <a:ea typeface="+mn-ea"/>
              <a:cs typeface="+mn-cs"/>
            </a:rPr>
            <a:t>Her registrerer du det du har av tall på innkjøp av matvarer målt i kg i de gule cellene. Du trenger ikke å fylle ut for alle matvarekategoriene. Hvis du er usikker på hvor en matvare</a:t>
          </a:r>
          <a:r>
            <a:rPr lang="nb-NO" sz="1200" baseline="0">
              <a:solidFill>
                <a:srgbClr val="012A4C"/>
              </a:solidFill>
              <a:effectLst/>
              <a:latin typeface="Source Sans Pro" panose="020B0503030403020204" pitchFamily="34" charset="0"/>
              <a:ea typeface="+mn-ea"/>
              <a:cs typeface="+mn-cs"/>
            </a:rPr>
            <a:t> hører til</a:t>
          </a:r>
          <a:r>
            <a:rPr lang="nb-NO" sz="1200">
              <a:solidFill>
                <a:srgbClr val="012A4C"/>
              </a:solidFill>
              <a:effectLst/>
              <a:latin typeface="Source Sans Pro" panose="020B0503030403020204" pitchFamily="34" charset="0"/>
              <a:ea typeface="+mn-ea"/>
              <a:cs typeface="+mn-cs"/>
            </a:rPr>
            <a:t>,</a:t>
          </a:r>
          <a:r>
            <a:rPr lang="nb-NO" sz="1200" baseline="0">
              <a:solidFill>
                <a:srgbClr val="012A4C"/>
              </a:solidFill>
              <a:effectLst/>
              <a:latin typeface="Source Sans Pro" panose="020B0503030403020204" pitchFamily="34" charset="0"/>
              <a:ea typeface="+mn-ea"/>
              <a:cs typeface="+mn-cs"/>
            </a:rPr>
            <a:t> se arket "</a:t>
          </a:r>
          <a:r>
            <a:rPr lang="nb-NO" sz="1200" i="0" baseline="0">
              <a:solidFill>
                <a:srgbClr val="012A4C"/>
              </a:solidFill>
              <a:effectLst/>
              <a:latin typeface="Source Sans Pro" panose="020B0503030403020204" pitchFamily="34" charset="0"/>
              <a:ea typeface="+mn-ea"/>
              <a:cs typeface="+mn-cs"/>
            </a:rPr>
            <a:t>Bakgrunnsinformasjon"</a:t>
          </a:r>
          <a:r>
            <a:rPr lang="nb-NO" sz="1200" baseline="0">
              <a:solidFill>
                <a:srgbClr val="012A4C"/>
              </a:solidFill>
              <a:effectLst/>
              <a:latin typeface="Source Sans Pro" panose="020B0503030403020204" pitchFamily="34" charset="0"/>
              <a:ea typeface="+mn-ea"/>
              <a:cs typeface="+mn-cs"/>
            </a:rPr>
            <a:t> for forklaring av matvarekategoriene</a:t>
          </a:r>
          <a:r>
            <a:rPr lang="nb-NO" sz="1200">
              <a:solidFill>
                <a:srgbClr val="012A4C"/>
              </a:solidFill>
              <a:effectLst/>
              <a:latin typeface="Source Sans Pro" panose="020B0503030403020204" pitchFamily="34" charset="0"/>
              <a:ea typeface="+mn-ea"/>
              <a:cs typeface="+mn-cs"/>
            </a:rPr>
            <a:t>. Dagens utslipp blir så beregnet og vises i kolonnen "</a:t>
          </a:r>
          <a:r>
            <a:rPr lang="nb-NO" sz="1200" i="0">
              <a:solidFill>
                <a:srgbClr val="012A4C"/>
              </a:solidFill>
              <a:effectLst/>
              <a:latin typeface="Source Sans Pro" panose="020B0503030403020204" pitchFamily="34" charset="0"/>
              <a:ea typeface="+mn-ea"/>
              <a:cs typeface="+mn-cs"/>
            </a:rPr>
            <a:t>Dagens utslipp (kg CO</a:t>
          </a:r>
          <a:r>
            <a:rPr lang="nb-NO" sz="1200" i="0" baseline="-25000">
              <a:solidFill>
                <a:srgbClr val="012A4C"/>
              </a:solidFill>
              <a:effectLst/>
              <a:latin typeface="Source Sans Pro" panose="020B0503030403020204" pitchFamily="34" charset="0"/>
              <a:ea typeface="+mn-ea"/>
              <a:cs typeface="+mn-cs"/>
            </a:rPr>
            <a:t>2</a:t>
          </a:r>
          <a:r>
            <a:rPr lang="nb-NO" sz="1200" i="0">
              <a:solidFill>
                <a:srgbClr val="012A4C"/>
              </a:solidFill>
              <a:effectLst/>
              <a:latin typeface="Source Sans Pro" panose="020B0503030403020204" pitchFamily="34" charset="0"/>
              <a:ea typeface="+mn-ea"/>
              <a:cs typeface="+mn-cs"/>
            </a:rPr>
            <a:t>-ekv)".</a:t>
          </a:r>
        </a:p>
        <a:p>
          <a:endParaRPr lang="nb-NO" sz="1200">
            <a:solidFill>
              <a:srgbClr val="012A4C"/>
            </a:solidFill>
            <a:effectLst/>
            <a:latin typeface="Source Sans Pro" panose="020B0503030403020204" pitchFamily="34" charset="0"/>
            <a:ea typeface="+mn-ea"/>
            <a:cs typeface="+mn-cs"/>
          </a:endParaRPr>
        </a:p>
        <a:p>
          <a:r>
            <a:rPr lang="nb-NO" sz="1200" b="1">
              <a:solidFill>
                <a:srgbClr val="012A4C"/>
              </a:solidFill>
              <a:effectLst/>
              <a:latin typeface="Source Sans Pro" panose="020B0503030403020204" pitchFamily="34" charset="0"/>
              <a:ea typeface="+mn-ea"/>
              <a:cs typeface="+mn-cs"/>
            </a:rPr>
            <a:t>2.</a:t>
          </a:r>
          <a:r>
            <a:rPr lang="nb-NO" sz="1200" b="1" baseline="0">
              <a:solidFill>
                <a:srgbClr val="012A4C"/>
              </a:solidFill>
              <a:effectLst/>
              <a:latin typeface="Source Sans Pro" panose="020B0503030403020204" pitchFamily="34" charset="0"/>
              <a:ea typeface="+mn-ea"/>
              <a:cs typeface="+mn-cs"/>
            </a:rPr>
            <a:t> Planlegge endringer i innkjøpet</a:t>
          </a:r>
          <a:r>
            <a:rPr lang="nb-NO" sz="1200" b="1">
              <a:solidFill>
                <a:srgbClr val="012A4C"/>
              </a:solidFill>
              <a:effectLst/>
              <a:latin typeface="Source Sans Pro" panose="020B0503030403020204" pitchFamily="34" charset="0"/>
              <a:ea typeface="+mn-ea"/>
              <a:cs typeface="+mn-cs"/>
            </a:rPr>
            <a:t>: </a:t>
          </a:r>
          <a:r>
            <a:rPr lang="nb-NO" sz="1200" b="0">
              <a:solidFill>
                <a:srgbClr val="012A4C"/>
              </a:solidFill>
              <a:effectLst/>
              <a:latin typeface="Source Sans Pro" panose="020B0503030403020204" pitchFamily="34" charset="0"/>
              <a:ea typeface="+mn-ea"/>
              <a:cs typeface="+mn-cs"/>
            </a:rPr>
            <a:t>F</a:t>
          </a:r>
          <a:r>
            <a:rPr lang="nb-NO" sz="1200">
              <a:solidFill>
                <a:srgbClr val="012A4C"/>
              </a:solidFill>
              <a:effectLst/>
              <a:latin typeface="Source Sans Pro" panose="020B0503030403020204" pitchFamily="34" charset="0"/>
              <a:ea typeface="+mn-ea"/>
              <a:cs typeface="+mn-cs"/>
            </a:rPr>
            <a:t>ylle ut den ønskede endringen i vekt for de forskjellige matvarene i kolonnen "</a:t>
          </a:r>
          <a:r>
            <a:rPr lang="nb-NO" sz="1200" i="0">
              <a:solidFill>
                <a:srgbClr val="012A4C"/>
              </a:solidFill>
              <a:effectLst/>
              <a:latin typeface="Source Sans Pro" panose="020B0503030403020204" pitchFamily="34" charset="0"/>
              <a:ea typeface="+mn-ea"/>
              <a:cs typeface="+mn-cs"/>
            </a:rPr>
            <a:t>Endring i innkjøp</a:t>
          </a:r>
          <a:r>
            <a:rPr lang="nb-NO" sz="1200" i="0" baseline="0">
              <a:solidFill>
                <a:srgbClr val="012A4C"/>
              </a:solidFill>
              <a:effectLst/>
              <a:latin typeface="Source Sans Pro" panose="020B0503030403020204" pitchFamily="34" charset="0"/>
              <a:ea typeface="+mn-ea"/>
              <a:cs typeface="+mn-cs"/>
            </a:rPr>
            <a:t>  i vekt (kg)"</a:t>
          </a:r>
          <a:r>
            <a:rPr lang="nb-NO" sz="1200" i="0">
              <a:solidFill>
                <a:srgbClr val="012A4C"/>
              </a:solidFill>
              <a:effectLst/>
              <a:latin typeface="Source Sans Pro" panose="020B0503030403020204" pitchFamily="34" charset="0"/>
              <a:ea typeface="+mn-ea"/>
              <a:cs typeface="+mn-cs"/>
            </a:rPr>
            <a:t>. </a:t>
          </a:r>
          <a:r>
            <a:rPr lang="nb-NO" sz="1200">
              <a:solidFill>
                <a:srgbClr val="012A4C"/>
              </a:solidFill>
              <a:effectLst/>
              <a:latin typeface="Source Sans Pro" panose="020B0503030403020204" pitchFamily="34" charset="0"/>
              <a:ea typeface="+mn-ea"/>
              <a:cs typeface="+mn-cs"/>
            </a:rPr>
            <a:t>Husk at om du ønsker en reduksjon må du sette et "-" (minustegn) foran den ønskede endringen. Vi vil ikke anbefale å gjøre endringer i hovedkategoriene (de med fet skrift).</a:t>
          </a:r>
        </a:p>
      </xdr:txBody>
    </xdr:sp>
    <xdr:clientData/>
  </xdr:twoCellAnchor>
  <xdr:twoCellAnchor>
    <xdr:from>
      <xdr:col>3</xdr:col>
      <xdr:colOff>108587</xdr:colOff>
      <xdr:row>10</xdr:row>
      <xdr:rowOff>79695</xdr:rowOff>
    </xdr:from>
    <xdr:to>
      <xdr:col>4</xdr:col>
      <xdr:colOff>205742</xdr:colOff>
      <xdr:row>11</xdr:row>
      <xdr:rowOff>29690</xdr:rowOff>
    </xdr:to>
    <xdr:sp macro="" textlink="">
      <xdr:nvSpPr>
        <xdr:cNvPr id="2" name="Rektangel 1">
          <a:extLst>
            <a:ext uri="{FF2B5EF4-FFF2-40B4-BE49-F238E27FC236}">
              <a16:creationId xmlns:a16="http://schemas.microsoft.com/office/drawing/2014/main" id="{A0D2593B-B706-4530-8F33-7C410A5CBCE6}"/>
            </a:ext>
          </a:extLst>
        </xdr:cNvPr>
        <xdr:cNvSpPr/>
      </xdr:nvSpPr>
      <xdr:spPr>
        <a:xfrm>
          <a:off x="525306" y="1901351"/>
          <a:ext cx="859155" cy="140495"/>
        </a:xfrm>
        <a:prstGeom prst="rect">
          <a:avLst/>
        </a:prstGeom>
        <a:solidFill>
          <a:srgbClr val="FDF1D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clientData/>
  </xdr:twoCellAnchor>
  <xdr:twoCellAnchor>
    <xdr:from>
      <xdr:col>3</xdr:col>
      <xdr:colOff>16456</xdr:colOff>
      <xdr:row>136</xdr:row>
      <xdr:rowOff>21534</xdr:rowOff>
    </xdr:from>
    <xdr:to>
      <xdr:col>7</xdr:col>
      <xdr:colOff>369094</xdr:colOff>
      <xdr:row>155</xdr:row>
      <xdr:rowOff>162401</xdr:rowOff>
    </xdr:to>
    <xdr:sp macro="" textlink="">
      <xdr:nvSpPr>
        <xdr:cNvPr id="12" name="TekstSylinder 11">
          <a:extLst>
            <a:ext uri="{FF2B5EF4-FFF2-40B4-BE49-F238E27FC236}">
              <a16:creationId xmlns:a16="http://schemas.microsoft.com/office/drawing/2014/main" id="{6D8D547A-E72D-4F19-BAE9-F1842CBF3318}"/>
            </a:ext>
          </a:extLst>
        </xdr:cNvPr>
        <xdr:cNvSpPr txBox="1"/>
      </xdr:nvSpPr>
      <xdr:spPr>
        <a:xfrm>
          <a:off x="433175" y="27524972"/>
          <a:ext cx="6758200" cy="4200898"/>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spcBef>
              <a:spcPts val="0"/>
            </a:spcBef>
            <a:spcAft>
              <a:spcPts val="0"/>
            </a:spcAft>
          </a:pPr>
          <a:r>
            <a:rPr lang="nb-NO" sz="1200" b="1">
              <a:solidFill>
                <a:srgbClr val="012A4C"/>
              </a:solidFill>
              <a:effectLst/>
              <a:latin typeface="Source Sans Pro" panose="020B0503030403020204" pitchFamily="34" charset="0"/>
            </a:rPr>
            <a:t>4a. Tabell</a:t>
          </a:r>
          <a:r>
            <a:rPr lang="nb-NO" sz="1200" b="1" baseline="0">
              <a:solidFill>
                <a:srgbClr val="012A4C"/>
              </a:solidFill>
              <a:effectLst/>
              <a:latin typeface="Source Sans Pro" panose="020B0503030403020204" pitchFamily="34" charset="0"/>
            </a:rPr>
            <a:t> med resultater for klimagassutslipp</a:t>
          </a:r>
          <a:r>
            <a:rPr lang="nb-NO" sz="1200" b="1">
              <a:solidFill>
                <a:srgbClr val="012A4C"/>
              </a:solidFill>
              <a:effectLst/>
              <a:latin typeface="Source Sans Pro" panose="020B0503030403020204" pitchFamily="34" charset="0"/>
            </a:rPr>
            <a:t>: </a:t>
          </a:r>
          <a:endParaRPr lang="nb-NO" sz="1200">
            <a:solidFill>
              <a:srgbClr val="012A4C"/>
            </a:solidFill>
            <a:effectLst/>
            <a:latin typeface="Source Sans Pro" panose="020B0503030403020204" pitchFamily="34" charset="0"/>
          </a:endParaRPr>
        </a:p>
        <a:p>
          <a:pPr marL="0" marR="0">
            <a:spcBef>
              <a:spcPts val="0"/>
            </a:spcBef>
            <a:spcAft>
              <a:spcPts val="0"/>
            </a:spcAft>
          </a:pPr>
          <a:r>
            <a:rPr lang="nb-NO" sz="1200">
              <a:solidFill>
                <a:srgbClr val="012A4C"/>
              </a:solidFill>
              <a:effectLst/>
              <a:latin typeface="Source Sans Pro" panose="020B0503030403020204" pitchFamily="34" charset="0"/>
            </a:rPr>
            <a:t>Denne tabellen viser dagens utslipp og nytt utslipp gitt de valgte endringene, fordelt på hovedkategoriene til matvarene. Dette gir en oversikt over hvordan endringer i innkjøpet påvirker klimagassutslippet.</a:t>
          </a:r>
        </a:p>
        <a:p>
          <a:pPr marL="0" marR="0">
            <a:spcBef>
              <a:spcPts val="0"/>
            </a:spcBef>
            <a:spcAft>
              <a:spcPts val="0"/>
            </a:spcAft>
          </a:pPr>
          <a:endParaRPr lang="nb-NO" sz="1200">
            <a:solidFill>
              <a:srgbClr val="012A4C"/>
            </a:solidFill>
            <a:effectLst/>
            <a:latin typeface="Source Sans Pro" panose="020B0503030403020204" pitchFamily="34" charset="0"/>
          </a:endParaRPr>
        </a:p>
        <a:p>
          <a:r>
            <a:rPr lang="nb-NO" sz="1200" b="1">
              <a:solidFill>
                <a:srgbClr val="012A4C"/>
              </a:solidFill>
              <a:effectLst/>
              <a:latin typeface="Source Sans Pro" panose="020B0503030403020204" pitchFamily="34" charset="0"/>
              <a:ea typeface="+mn-ea"/>
              <a:cs typeface="+mn-cs"/>
            </a:rPr>
            <a:t>4b. Andel</a:t>
          </a:r>
          <a:r>
            <a:rPr lang="nb-NO" sz="1200" b="1" baseline="0">
              <a:solidFill>
                <a:srgbClr val="012A4C"/>
              </a:solidFill>
              <a:effectLst/>
              <a:latin typeface="Source Sans Pro" panose="020B0503030403020204" pitchFamily="34" charset="0"/>
              <a:ea typeface="+mn-ea"/>
              <a:cs typeface="+mn-cs"/>
            </a:rPr>
            <a:t> klimagassutslipp for hovedkategoriene for dagens innkjøp</a:t>
          </a:r>
          <a:r>
            <a:rPr lang="nb-NO" sz="1200" b="1">
              <a:solidFill>
                <a:srgbClr val="012A4C"/>
              </a:solidFill>
              <a:effectLst/>
              <a:latin typeface="Source Sans Pro" panose="020B0503030403020204" pitchFamily="34" charset="0"/>
              <a:ea typeface="+mn-ea"/>
              <a:cs typeface="+mn-cs"/>
            </a:rPr>
            <a:t>:</a:t>
          </a:r>
          <a:endParaRPr lang="nb-NO" sz="1200">
            <a:solidFill>
              <a:srgbClr val="012A4C"/>
            </a:solidFill>
            <a:effectLst/>
            <a:latin typeface="Source Sans Pro" panose="020B0503030403020204" pitchFamily="34" charset="0"/>
          </a:endParaRPr>
        </a:p>
        <a:p>
          <a:r>
            <a:rPr lang="nb-NO" sz="1200">
              <a:solidFill>
                <a:srgbClr val="012A4C"/>
              </a:solidFill>
              <a:effectLst/>
              <a:latin typeface="Source Sans Pro" panose="020B0503030403020204" pitchFamily="34" charset="0"/>
              <a:ea typeface="+mn-ea"/>
              <a:cs typeface="+mn-cs"/>
            </a:rPr>
            <a:t>Dette kakediagrammet gir en oversikt over den prosentvise fordelingen av klimagassutslipp fordelt på hovedkategoriene til matvarene. Dette gir en visuell oversikt over hvilken type matvare som bidrar til mest klimagassutslipp basert på dagens innkjøpstall.</a:t>
          </a:r>
        </a:p>
        <a:p>
          <a:pPr marL="0" marR="0">
            <a:spcBef>
              <a:spcPts val="0"/>
            </a:spcBef>
            <a:spcAft>
              <a:spcPts val="0"/>
            </a:spcAft>
          </a:pPr>
          <a:r>
            <a:rPr lang="nb-NO" sz="1200">
              <a:solidFill>
                <a:srgbClr val="012A4C"/>
              </a:solidFill>
              <a:effectLst/>
              <a:latin typeface="Source Sans Pro" panose="020B0503030403020204" pitchFamily="34" charset="0"/>
            </a:rPr>
            <a:t> </a:t>
          </a:r>
        </a:p>
        <a:p>
          <a:pPr marL="0" marR="0">
            <a:spcBef>
              <a:spcPts val="0"/>
            </a:spcBef>
            <a:spcAft>
              <a:spcPts val="0"/>
            </a:spcAft>
          </a:pPr>
          <a:r>
            <a:rPr lang="nb-NO" sz="1200" b="1">
              <a:solidFill>
                <a:srgbClr val="012A4C"/>
              </a:solidFill>
              <a:effectLst/>
              <a:latin typeface="Source Sans Pro" panose="020B0503030403020204" pitchFamily="34" charset="0"/>
            </a:rPr>
            <a:t>4c. Klimagassutslipp fordelt på hovedkategoriene (kg CO</a:t>
          </a:r>
          <a:r>
            <a:rPr lang="nb-NO" sz="1200" b="1" baseline="-25000">
              <a:solidFill>
                <a:srgbClr val="012A4C"/>
              </a:solidFill>
              <a:effectLst/>
              <a:latin typeface="Source Sans Pro" panose="020B0503030403020204" pitchFamily="34" charset="0"/>
            </a:rPr>
            <a:t>2</a:t>
          </a:r>
          <a:r>
            <a:rPr lang="nb-NO" sz="1200" b="1">
              <a:solidFill>
                <a:srgbClr val="012A4C"/>
              </a:solidFill>
              <a:effectLst/>
              <a:latin typeface="Source Sans Pro" panose="020B0503030403020204" pitchFamily="34" charset="0"/>
            </a:rPr>
            <a:t>-ekv):</a:t>
          </a:r>
          <a:endParaRPr lang="nb-NO" sz="1200">
            <a:solidFill>
              <a:srgbClr val="012A4C"/>
            </a:solidFill>
            <a:effectLst/>
            <a:latin typeface="Source Sans Pro" panose="020B0503030403020204" pitchFamily="34" charset="0"/>
          </a:endParaRPr>
        </a:p>
        <a:p>
          <a:pPr marL="0" marR="0">
            <a:spcBef>
              <a:spcPts val="0"/>
            </a:spcBef>
            <a:spcAft>
              <a:spcPts val="0"/>
            </a:spcAft>
          </a:pPr>
          <a:r>
            <a:rPr lang="nb-NO" sz="1200">
              <a:solidFill>
                <a:srgbClr val="012A4C"/>
              </a:solidFill>
              <a:effectLst/>
              <a:latin typeface="Source Sans Pro" panose="020B0503030403020204" pitchFamily="34" charset="0"/>
            </a:rPr>
            <a:t>Dette søylediagrammet viser dagens klimagassutslipp og nytt klimagassutslipp gitt de valgte endringene, fordelt på hovedkategoriene til matvarene. Dette gir en visuell oversikt over hvordan endringer i innkjøp påvirker klimagassutslipp.</a:t>
          </a:r>
        </a:p>
        <a:p>
          <a:pPr marL="0" marR="0">
            <a:spcBef>
              <a:spcPts val="0"/>
            </a:spcBef>
            <a:spcAft>
              <a:spcPts val="0"/>
            </a:spcAft>
          </a:pPr>
          <a:endParaRPr lang="nb-NO" sz="1200">
            <a:solidFill>
              <a:srgbClr val="012A4C"/>
            </a:solidFill>
            <a:effectLst/>
            <a:latin typeface="Source Sans Pro" panose="020B0503030403020204" pitchFamily="34" charset="0"/>
          </a:endParaRPr>
        </a:p>
        <a:p>
          <a:pPr marL="0" marR="0">
            <a:spcBef>
              <a:spcPts val="0"/>
            </a:spcBef>
            <a:spcAft>
              <a:spcPts val="0"/>
            </a:spcAft>
          </a:pPr>
          <a:r>
            <a:rPr lang="nb-NO" sz="1200" b="1">
              <a:solidFill>
                <a:srgbClr val="012A4C"/>
              </a:solidFill>
              <a:effectLst/>
              <a:latin typeface="Source Sans Pro" panose="020B0503030403020204" pitchFamily="34" charset="0"/>
            </a:rPr>
            <a:t>4d. Fordelingen av klimagassutslipp og innkjøpt vekt for degens innkjøp:</a:t>
          </a:r>
        </a:p>
        <a:p>
          <a:pPr marL="0" marR="0">
            <a:spcBef>
              <a:spcPts val="0"/>
            </a:spcBef>
            <a:spcAft>
              <a:spcPts val="0"/>
            </a:spcAft>
          </a:pPr>
          <a:r>
            <a:rPr lang="nb-NO" sz="1200">
              <a:solidFill>
                <a:srgbClr val="012A4C"/>
              </a:solidFill>
              <a:effectLst/>
              <a:latin typeface="Source Sans Pro" panose="020B0503030403020204" pitchFamily="34" charset="0"/>
            </a:rPr>
            <a:t>Dette søylediagrammet viser den prosentvise fordelingen av dagens innkjøp i vekt og dagens klimagassutslipp fordelt på hovedkategoriene. Dette gir deg en mulighet til å sammenligne forskjellen i andelen vekt og klimagassutslipp for matvarekategorier. </a:t>
          </a:r>
        </a:p>
        <a:p>
          <a:pPr marL="0" marR="0">
            <a:spcBef>
              <a:spcPts val="0"/>
            </a:spcBef>
            <a:spcAft>
              <a:spcPts val="0"/>
            </a:spcAft>
          </a:pPr>
          <a:r>
            <a:rPr lang="nb-NO" sz="1200">
              <a:solidFill>
                <a:srgbClr val="012A4C"/>
              </a:solidFill>
              <a:effectLst/>
              <a:latin typeface="Source Sans Pro" panose="020B0503030403020204" pitchFamily="34" charset="0"/>
            </a:rPr>
            <a:t> </a:t>
          </a:r>
        </a:p>
        <a:p>
          <a:endParaRPr lang="nb-NO" sz="1100">
            <a:latin typeface="Source Sans Pro" panose="020B0503030403020204" pitchFamily="34" charset="0"/>
          </a:endParaRPr>
        </a:p>
      </xdr:txBody>
    </xdr:sp>
    <xdr:clientData/>
  </xdr:twoCellAnchor>
  <xdr:twoCellAnchor>
    <xdr:from>
      <xdr:col>4</xdr:col>
      <xdr:colOff>269556</xdr:colOff>
      <xdr:row>10</xdr:row>
      <xdr:rowOff>22384</xdr:rowOff>
    </xdr:from>
    <xdr:to>
      <xdr:col>8</xdr:col>
      <xdr:colOff>819625</xdr:colOff>
      <xdr:row>13</xdr:row>
      <xdr:rowOff>0</xdr:rowOff>
    </xdr:to>
    <xdr:sp macro="" textlink="">
      <xdr:nvSpPr>
        <xdr:cNvPr id="9" name="TekstSylinder 8">
          <a:extLst>
            <a:ext uri="{FF2B5EF4-FFF2-40B4-BE49-F238E27FC236}">
              <a16:creationId xmlns:a16="http://schemas.microsoft.com/office/drawing/2014/main" id="{E9A6D6C4-74F8-4617-B1D9-C12748480BD4}"/>
            </a:ext>
          </a:extLst>
        </xdr:cNvPr>
        <xdr:cNvSpPr txBox="1"/>
      </xdr:nvSpPr>
      <xdr:spPr>
        <a:xfrm>
          <a:off x="1448275" y="1844040"/>
          <a:ext cx="7146131" cy="549116"/>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a:solidFill>
                <a:srgbClr val="012A4C"/>
              </a:solidFill>
              <a:latin typeface="Source Sans Pro" panose="020B0503030403020204" pitchFamily="34" charset="0"/>
            </a:rPr>
            <a:t>Cellene med gul farge kan fylles ut, inneholder en meny du kan velge fra eller fungerer som en knapp. </a:t>
          </a:r>
        </a:p>
        <a:p>
          <a:r>
            <a:rPr lang="nb-NO" sz="1200">
              <a:solidFill>
                <a:srgbClr val="012A4C"/>
              </a:solidFill>
              <a:latin typeface="Source Sans Pro" panose="020B0503030403020204" pitchFamily="34" charset="0"/>
            </a:rPr>
            <a:t>Cellene med grå farge er låste og kan ikke fylles ut eller endres på.</a:t>
          </a:r>
        </a:p>
      </xdr:txBody>
    </xdr:sp>
    <xdr:clientData/>
  </xdr:twoCellAnchor>
  <xdr:twoCellAnchor>
    <xdr:from>
      <xdr:col>7</xdr:col>
      <xdr:colOff>932021</xdr:colOff>
      <xdr:row>156</xdr:row>
      <xdr:rowOff>154782</xdr:rowOff>
    </xdr:from>
    <xdr:to>
      <xdr:col>12</xdr:col>
      <xdr:colOff>619124</xdr:colOff>
      <xdr:row>188</xdr:row>
      <xdr:rowOff>69532</xdr:rowOff>
    </xdr:to>
    <xdr:graphicFrame macro="">
      <xdr:nvGraphicFramePr>
        <xdr:cNvPr id="4" name="Diagram 3">
          <a:extLst>
            <a:ext uri="{FF2B5EF4-FFF2-40B4-BE49-F238E27FC236}">
              <a16:creationId xmlns:a16="http://schemas.microsoft.com/office/drawing/2014/main" id="{CC470ED4-D5DF-42D6-9B98-F48ACDD124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1317787</xdr:colOff>
      <xdr:row>1</xdr:row>
      <xdr:rowOff>57627</xdr:rowOff>
    </xdr:from>
    <xdr:to>
      <xdr:col>8</xdr:col>
      <xdr:colOff>1976439</xdr:colOff>
      <xdr:row>3</xdr:row>
      <xdr:rowOff>168594</xdr:rowOff>
    </xdr:to>
    <xdr:sp macro="" textlink="">
      <xdr:nvSpPr>
        <xdr:cNvPr id="8" name="TekstSylinder 7">
          <a:extLst>
            <a:ext uri="{FF2B5EF4-FFF2-40B4-BE49-F238E27FC236}">
              <a16:creationId xmlns:a16="http://schemas.microsoft.com/office/drawing/2014/main" id="{C6CFE094-2729-4BF3-A91E-685CE880A5A0}"/>
            </a:ext>
          </a:extLst>
        </xdr:cNvPr>
        <xdr:cNvSpPr txBox="1"/>
      </xdr:nvSpPr>
      <xdr:spPr>
        <a:xfrm>
          <a:off x="2496506" y="248127"/>
          <a:ext cx="7254714" cy="4919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nb-NO" sz="2800" b="1">
              <a:solidFill>
                <a:srgbClr val="012A4C"/>
              </a:solidFill>
              <a:latin typeface="Source Sans Pro" panose="020B0503030403020204" pitchFamily="34" charset="0"/>
            </a:rPr>
            <a:t>Planlegging og Dagens klimagassutslipp</a:t>
          </a:r>
        </a:p>
        <a:p>
          <a:endParaRPr lang="nb-NO" sz="2000" b="1">
            <a:solidFill>
              <a:sysClr val="windowText" lastClr="000000"/>
            </a:solidFill>
            <a:latin typeface="Source Sans Pro" panose="020B0503030403020204" pitchFamily="34" charset="0"/>
          </a:endParaRPr>
        </a:p>
      </xdr:txBody>
    </xdr:sp>
    <xdr:clientData/>
  </xdr:twoCellAnchor>
  <xdr:twoCellAnchor>
    <xdr:from>
      <xdr:col>3</xdr:col>
      <xdr:colOff>122872</xdr:colOff>
      <xdr:row>11</xdr:row>
      <xdr:rowOff>107156</xdr:rowOff>
    </xdr:from>
    <xdr:to>
      <xdr:col>4</xdr:col>
      <xdr:colOff>218122</xdr:colOff>
      <xdr:row>12</xdr:row>
      <xdr:rowOff>59055</xdr:rowOff>
    </xdr:to>
    <xdr:sp macro="" textlink="">
      <xdr:nvSpPr>
        <xdr:cNvPr id="15" name="Rektangel 14">
          <a:extLst>
            <a:ext uri="{FF2B5EF4-FFF2-40B4-BE49-F238E27FC236}">
              <a16:creationId xmlns:a16="http://schemas.microsoft.com/office/drawing/2014/main" id="{C8E899A2-DD61-4072-80DC-FF45A738F2BD}"/>
            </a:ext>
          </a:extLst>
        </xdr:cNvPr>
        <xdr:cNvSpPr/>
      </xdr:nvSpPr>
      <xdr:spPr>
        <a:xfrm>
          <a:off x="539591" y="2119312"/>
          <a:ext cx="857250" cy="142399"/>
        </a:xfrm>
        <a:prstGeom prst="rect">
          <a:avLst/>
        </a:prstGeom>
        <a:solidFill>
          <a:srgbClr val="E8E8E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clientData/>
  </xdr:twoCellAnchor>
  <xdr:twoCellAnchor editAs="oneCell">
    <xdr:from>
      <xdr:col>2</xdr:col>
      <xdr:colOff>71438</xdr:colOff>
      <xdr:row>1</xdr:row>
      <xdr:rowOff>71438</xdr:rowOff>
    </xdr:from>
    <xdr:to>
      <xdr:col>4</xdr:col>
      <xdr:colOff>704414</xdr:colOff>
      <xdr:row>3</xdr:row>
      <xdr:rowOff>91914</xdr:rowOff>
    </xdr:to>
    <xdr:pic>
      <xdr:nvPicPr>
        <xdr:cNvPr id="14" name="Bilde 13">
          <a:extLst>
            <a:ext uri="{FF2B5EF4-FFF2-40B4-BE49-F238E27FC236}">
              <a16:creationId xmlns:a16="http://schemas.microsoft.com/office/drawing/2014/main" id="{B4528C3C-8512-4FAD-8800-9861A586DBD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73844" y="261938"/>
          <a:ext cx="1613099" cy="425289"/>
        </a:xfrm>
        <a:prstGeom prst="rect">
          <a:avLst/>
        </a:prstGeom>
      </xdr:spPr>
    </xdr:pic>
    <xdr:clientData/>
  </xdr:twoCellAnchor>
  <xdr:twoCellAnchor>
    <xdr:from>
      <xdr:col>8</xdr:col>
      <xdr:colOff>6192</xdr:colOff>
      <xdr:row>189</xdr:row>
      <xdr:rowOff>99058</xdr:rowOff>
    </xdr:from>
    <xdr:to>
      <xdr:col>12</xdr:col>
      <xdr:colOff>654843</xdr:colOff>
      <xdr:row>219</xdr:row>
      <xdr:rowOff>120968</xdr:rowOff>
    </xdr:to>
    <xdr:graphicFrame macro="">
      <xdr:nvGraphicFramePr>
        <xdr:cNvPr id="13" name="Diagram 12">
          <a:extLst>
            <a:ext uri="{FF2B5EF4-FFF2-40B4-BE49-F238E27FC236}">
              <a16:creationId xmlns:a16="http://schemas.microsoft.com/office/drawing/2014/main" id="{27F69757-66DF-4B22-A54D-9838350E15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15716</xdr:colOff>
      <xdr:row>13</xdr:row>
      <xdr:rowOff>140970</xdr:rowOff>
    </xdr:from>
    <xdr:to>
      <xdr:col>11</xdr:col>
      <xdr:colOff>658177</xdr:colOff>
      <xdr:row>22</xdr:row>
      <xdr:rowOff>71438</xdr:rowOff>
    </xdr:to>
    <xdr:sp macro="" textlink="">
      <xdr:nvSpPr>
        <xdr:cNvPr id="16" name="TekstSylinder 15">
          <a:extLst>
            <a:ext uri="{FF2B5EF4-FFF2-40B4-BE49-F238E27FC236}">
              <a16:creationId xmlns:a16="http://schemas.microsoft.com/office/drawing/2014/main" id="{099AAC51-5393-4004-A30A-58BC46B18F5B}"/>
            </a:ext>
          </a:extLst>
        </xdr:cNvPr>
        <xdr:cNvSpPr txBox="1"/>
      </xdr:nvSpPr>
      <xdr:spPr>
        <a:xfrm>
          <a:off x="7790497" y="2534126"/>
          <a:ext cx="6369368" cy="1644968"/>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b="1">
              <a:solidFill>
                <a:srgbClr val="012A4C"/>
              </a:solidFill>
              <a:effectLst/>
              <a:latin typeface="Source Sans Pro" panose="020B0503030403020204" pitchFamily="34" charset="0"/>
              <a:ea typeface="+mn-ea"/>
              <a:cs typeface="+mn-cs"/>
            </a:rPr>
            <a:t>3. Trykk på knappen "</a:t>
          </a:r>
          <a:r>
            <a:rPr lang="nb-NO" sz="1200" b="1" i="0">
              <a:solidFill>
                <a:srgbClr val="012A4C"/>
              </a:solidFill>
              <a:effectLst/>
              <a:latin typeface="Source Sans Pro" panose="020B0503030403020204" pitchFamily="34" charset="0"/>
              <a:ea typeface="+mn-ea"/>
              <a:cs typeface="+mn-cs"/>
            </a:rPr>
            <a:t>Utfør beregninger"</a:t>
          </a:r>
          <a:r>
            <a:rPr lang="nb-NO" sz="1200" b="1">
              <a:solidFill>
                <a:srgbClr val="012A4C"/>
              </a:solidFill>
              <a:effectLst/>
              <a:latin typeface="Source Sans Pro" panose="020B0503030403020204" pitchFamily="34" charset="0"/>
              <a:ea typeface="+mn-ea"/>
              <a:cs typeface="+mn-cs"/>
            </a:rPr>
            <a:t>: </a:t>
          </a:r>
          <a:r>
            <a:rPr lang="nb-NO" sz="1200" b="0">
              <a:solidFill>
                <a:srgbClr val="012A4C"/>
              </a:solidFill>
              <a:effectLst/>
              <a:latin typeface="Source Sans Pro" panose="020B0503030403020204" pitchFamily="34" charset="0"/>
              <a:ea typeface="+mn-ea"/>
              <a:cs typeface="+mn-cs"/>
            </a:rPr>
            <a:t>Når</a:t>
          </a:r>
          <a:r>
            <a:rPr lang="nb-NO" sz="1200" b="0" baseline="0">
              <a:solidFill>
                <a:srgbClr val="012A4C"/>
              </a:solidFill>
              <a:effectLst/>
              <a:latin typeface="Source Sans Pro" panose="020B0503030403020204" pitchFamily="34" charset="0"/>
              <a:ea typeface="+mn-ea"/>
              <a:cs typeface="+mn-cs"/>
            </a:rPr>
            <a:t> du trykker på denne knappen</a:t>
          </a:r>
          <a:r>
            <a:rPr lang="nb-NO" sz="1200">
              <a:solidFill>
                <a:srgbClr val="012A4C"/>
              </a:solidFill>
              <a:effectLst/>
              <a:latin typeface="Source Sans Pro" panose="020B0503030403020204" pitchFamily="34" charset="0"/>
              <a:ea typeface="+mn-ea"/>
              <a:cs typeface="+mn-cs"/>
            </a:rPr>
            <a:t> vil endringene i innkjøp i prosent og i utslipp bli beregnet.</a:t>
          </a:r>
        </a:p>
        <a:p>
          <a:endParaRPr lang="nb-NO" sz="1200">
            <a:solidFill>
              <a:srgbClr val="012A4C"/>
            </a:solidFill>
            <a:effectLst/>
            <a:latin typeface="Source Sans Pro" panose="020B0503030403020204" pitchFamily="34" charset="0"/>
            <a:ea typeface="+mn-ea"/>
            <a:cs typeface="+mn-cs"/>
          </a:endParaRPr>
        </a:p>
        <a:p>
          <a:r>
            <a:rPr lang="nb-NO" sz="1200" b="1">
              <a:solidFill>
                <a:srgbClr val="012A4C"/>
              </a:solidFill>
              <a:effectLst/>
              <a:latin typeface="Source Sans Pro" panose="020B0503030403020204" pitchFamily="34" charset="0"/>
              <a:ea typeface="+mn-ea"/>
              <a:cs typeface="+mn-cs"/>
            </a:rPr>
            <a:t>4. Resultatene: </a:t>
          </a:r>
          <a:r>
            <a:rPr lang="nb-NO" sz="1200">
              <a:solidFill>
                <a:srgbClr val="012A4C"/>
              </a:solidFill>
              <a:effectLst/>
              <a:latin typeface="Source Sans Pro" panose="020B0503030403020204" pitchFamily="34" charset="0"/>
              <a:ea typeface="+mn-ea"/>
              <a:cs typeface="+mn-cs"/>
            </a:rPr>
            <a:t>Nederst i arket (under tabellene som du har fylt inn) ligger resultatene for dagens utslipp og endringene i innkjøpet. Disse er vist i en tabell og tre forskjellige figurer/grafer.</a:t>
          </a:r>
        </a:p>
      </xdr:txBody>
    </xdr:sp>
    <xdr:clientData/>
  </xdr:twoCellAnchor>
  <xdr:twoCellAnchor>
    <xdr:from>
      <xdr:col>11</xdr:col>
      <xdr:colOff>706278</xdr:colOff>
      <xdr:row>0</xdr:row>
      <xdr:rowOff>43815</xdr:rowOff>
    </xdr:from>
    <xdr:to>
      <xdr:col>13</xdr:col>
      <xdr:colOff>3810</xdr:colOff>
      <xdr:row>1</xdr:row>
      <xdr:rowOff>127160</xdr:rowOff>
    </xdr:to>
    <xdr:sp macro="" textlink="">
      <xdr:nvSpPr>
        <xdr:cNvPr id="10" name="TekstSylinder 9">
          <a:extLst>
            <a:ext uri="{FF2B5EF4-FFF2-40B4-BE49-F238E27FC236}">
              <a16:creationId xmlns:a16="http://schemas.microsoft.com/office/drawing/2014/main" id="{7CEC95B7-6B22-4E10-96B4-D0F6AAD44B6F}"/>
            </a:ext>
          </a:extLst>
        </xdr:cNvPr>
        <xdr:cNvSpPr txBox="1"/>
      </xdr:nvSpPr>
      <xdr:spPr>
        <a:xfrm>
          <a:off x="14207966" y="43815"/>
          <a:ext cx="1631157" cy="2857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a:solidFill>
                <a:srgbClr val="012A4C"/>
              </a:solidFill>
              <a:latin typeface="Source Sans Pro" panose="020B0503030403020204" pitchFamily="34" charset="0"/>
            </a:rPr>
            <a:t>Versjon 2.0 (aug. 2022)</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17247</xdr:colOff>
      <xdr:row>13</xdr:row>
      <xdr:rowOff>54982</xdr:rowOff>
    </xdr:from>
    <xdr:to>
      <xdr:col>12</xdr:col>
      <xdr:colOff>881062</xdr:colOff>
      <xdr:row>21</xdr:row>
      <xdr:rowOff>93345</xdr:rowOff>
    </xdr:to>
    <xdr:sp macro="" textlink="">
      <xdr:nvSpPr>
        <xdr:cNvPr id="2" name="TekstSylinder 1">
          <a:extLst>
            <a:ext uri="{FF2B5EF4-FFF2-40B4-BE49-F238E27FC236}">
              <a16:creationId xmlns:a16="http://schemas.microsoft.com/office/drawing/2014/main" id="{422FF66E-F49C-4A89-B362-13E5F1BC1B77}"/>
            </a:ext>
          </a:extLst>
        </xdr:cNvPr>
        <xdr:cNvSpPr txBox="1"/>
      </xdr:nvSpPr>
      <xdr:spPr>
        <a:xfrm>
          <a:off x="433966" y="2448138"/>
          <a:ext cx="11198440" cy="1467113"/>
        </a:xfrm>
        <a:prstGeom prst="rect">
          <a:avLst/>
        </a:prstGeom>
        <a:solidFill>
          <a:sysClr val="window" lastClr="FFFFFF"/>
        </a:solidFill>
        <a:ln w="9525" cmpd="sng">
          <a:solidFill>
            <a:srgbClr val="FFFF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b="1">
              <a:solidFill>
                <a:srgbClr val="012A4C"/>
              </a:solidFill>
              <a:effectLst/>
              <a:latin typeface="Source Sans Pro" panose="020B0503030403020204" pitchFamily="34" charset="0"/>
              <a:ea typeface="+mn-ea"/>
              <a:cs typeface="+mn-cs"/>
            </a:rPr>
            <a:t>1. Fyll ut kolonnene for "</a:t>
          </a:r>
          <a:r>
            <a:rPr lang="nb-NO" sz="1200" b="1" i="0">
              <a:solidFill>
                <a:srgbClr val="012A4C"/>
              </a:solidFill>
              <a:effectLst/>
              <a:latin typeface="Source Sans Pro" panose="020B0503030403020204" pitchFamily="34" charset="0"/>
              <a:ea typeface="+mn-ea"/>
              <a:cs typeface="+mn-cs"/>
            </a:rPr>
            <a:t>Inkkjøpstall for flere perioder"</a:t>
          </a:r>
          <a:r>
            <a:rPr lang="nb-NO" sz="1200">
              <a:solidFill>
                <a:srgbClr val="012A4C"/>
              </a:solidFill>
              <a:effectLst/>
              <a:latin typeface="Source Sans Pro" panose="020B0503030403020204" pitchFamily="34" charset="0"/>
              <a:ea typeface="+mn-ea"/>
              <a:cs typeface="+mn-cs"/>
            </a:rPr>
            <a:t>: Her fyller du ut det du har av tall på innkjøp av matvarer målt i kg for forskjellige perioder i de gule cellene. Du kan selv velge hvor lang hver periode er: en uke, en måned, ett år eller noe mellom disse. Det viktige er at hver periode er like lang. Du trenger ikke å fylle ut for alle matvarekategoriene, eller alle periodene. Hvis du er usikker på hvor en matvare skal registreres, se arket "</a:t>
          </a:r>
          <a:r>
            <a:rPr lang="nb-NO" sz="1200" i="0">
              <a:solidFill>
                <a:srgbClr val="012A4C"/>
              </a:solidFill>
              <a:effectLst/>
              <a:latin typeface="Source Sans Pro" panose="020B0503030403020204" pitchFamily="34" charset="0"/>
              <a:ea typeface="+mn-ea"/>
              <a:cs typeface="+mn-cs"/>
            </a:rPr>
            <a:t>Bakgrunnsinformasjon</a:t>
          </a:r>
          <a:r>
            <a:rPr lang="nb-NO" sz="1200">
              <a:solidFill>
                <a:srgbClr val="012A4C"/>
              </a:solidFill>
              <a:effectLst/>
              <a:latin typeface="Source Sans Pro" panose="020B0503030403020204" pitchFamily="34" charset="0"/>
              <a:ea typeface="+mn-ea"/>
              <a:cs typeface="+mn-cs"/>
            </a:rPr>
            <a:t>", under "</a:t>
          </a:r>
          <a:r>
            <a:rPr lang="nb-NO" sz="1200" i="0">
              <a:solidFill>
                <a:srgbClr val="012A4C"/>
              </a:solidFill>
              <a:effectLst/>
              <a:latin typeface="Source Sans Pro" panose="020B0503030403020204" pitchFamily="34" charset="0"/>
              <a:ea typeface="+mn-ea"/>
              <a:cs typeface="+mn-cs"/>
            </a:rPr>
            <a:t>Forklaring av matvarekategoriene"</a:t>
          </a:r>
          <a:r>
            <a:rPr lang="nb-NO" sz="1200">
              <a:solidFill>
                <a:srgbClr val="012A4C"/>
              </a:solidFill>
              <a:effectLst/>
              <a:latin typeface="Source Sans Pro" panose="020B0503030403020204" pitchFamily="34" charset="0"/>
              <a:ea typeface="+mn-ea"/>
              <a:cs typeface="+mn-cs"/>
            </a:rPr>
            <a:t>. </a:t>
          </a:r>
        </a:p>
        <a:p>
          <a:endParaRPr lang="nb-NO" sz="1200">
            <a:solidFill>
              <a:srgbClr val="012A4C"/>
            </a:solidFill>
            <a:effectLst/>
            <a:latin typeface="Source Sans Pro" panose="020B0503030403020204" pitchFamily="34" charset="0"/>
            <a:ea typeface="+mn-ea"/>
            <a:cs typeface="+mn-cs"/>
          </a:endParaRPr>
        </a:p>
        <a:p>
          <a:r>
            <a:rPr lang="nb-NO" sz="1200" b="1">
              <a:solidFill>
                <a:srgbClr val="012A4C"/>
              </a:solidFill>
              <a:effectLst/>
              <a:latin typeface="Source Sans Pro" panose="020B0503030403020204" pitchFamily="34" charset="0"/>
              <a:ea typeface="+mn-ea"/>
              <a:cs typeface="+mn-cs"/>
            </a:rPr>
            <a:t>2. "</a:t>
          </a:r>
          <a:r>
            <a:rPr lang="nb-NO" sz="1200" b="1" i="0">
              <a:solidFill>
                <a:srgbClr val="012A4C"/>
              </a:solidFill>
              <a:effectLst/>
              <a:latin typeface="Source Sans Pro" panose="020B0503030403020204" pitchFamily="34" charset="0"/>
              <a:ea typeface="+mn-ea"/>
              <a:cs typeface="+mn-cs"/>
            </a:rPr>
            <a:t>Utslippstall for  matanskaffelser for flere perioder"</a:t>
          </a:r>
          <a:r>
            <a:rPr lang="nb-NO" sz="1200">
              <a:solidFill>
                <a:srgbClr val="012A4C"/>
              </a:solidFill>
              <a:effectLst/>
              <a:latin typeface="Source Sans Pro" panose="020B0503030403020204" pitchFamily="34" charset="0"/>
              <a:ea typeface="+mn-ea"/>
              <a:cs typeface="+mn-cs"/>
            </a:rPr>
            <a:t>: I</a:t>
          </a:r>
          <a:r>
            <a:rPr lang="nb-NO" sz="1200" baseline="0">
              <a:solidFill>
                <a:srgbClr val="012A4C"/>
              </a:solidFill>
              <a:effectLst/>
              <a:latin typeface="Source Sans Pro" panose="020B0503030403020204" pitchFamily="34" charset="0"/>
              <a:ea typeface="+mn-ea"/>
              <a:cs typeface="+mn-cs"/>
            </a:rPr>
            <a:t> en tabell lenger ned i arket blir klimagassutslippet knyttet til innkjøpet beregnet.</a:t>
          </a:r>
        </a:p>
        <a:p>
          <a:endParaRPr lang="nb-NO" sz="1200">
            <a:solidFill>
              <a:srgbClr val="012A4C"/>
            </a:solidFill>
            <a:effectLst/>
            <a:latin typeface="Source Sans Pro" panose="020B0503030403020204" pitchFamily="34" charset="0"/>
            <a:ea typeface="+mn-ea"/>
            <a:cs typeface="+mn-cs"/>
          </a:endParaRPr>
        </a:p>
        <a:p>
          <a:r>
            <a:rPr lang="nb-NO" sz="1200" b="1">
              <a:solidFill>
                <a:srgbClr val="012A4C"/>
              </a:solidFill>
              <a:effectLst/>
              <a:latin typeface="Source Sans Pro" panose="020B0503030403020204" pitchFamily="34" charset="0"/>
              <a:ea typeface="+mn-ea"/>
              <a:cs typeface="+mn-cs"/>
            </a:rPr>
            <a:t>3. Resultatene for utvikling over tid: </a:t>
          </a:r>
          <a:r>
            <a:rPr lang="nb-NO" sz="1200">
              <a:solidFill>
                <a:srgbClr val="012A4C"/>
              </a:solidFill>
              <a:effectLst/>
              <a:latin typeface="Source Sans Pro" panose="020B0503030403020204" pitchFamily="34" charset="0"/>
              <a:ea typeface="+mn-ea"/>
              <a:cs typeface="+mn-cs"/>
            </a:rPr>
            <a:t>Disse vises i arkfanen "</a:t>
          </a:r>
          <a:r>
            <a:rPr lang="nb-NO" sz="1200" i="0">
              <a:solidFill>
                <a:srgbClr val="012A4C"/>
              </a:solidFill>
              <a:effectLst/>
              <a:latin typeface="Source Sans Pro" panose="020B0503030403020204" pitchFamily="34" charset="0"/>
              <a:ea typeface="+mn-ea"/>
              <a:cs typeface="+mn-cs"/>
            </a:rPr>
            <a:t>Oppfølging - Resultater</a:t>
          </a:r>
          <a:r>
            <a:rPr lang="nb-NO" sz="1200">
              <a:solidFill>
                <a:srgbClr val="012A4C"/>
              </a:solidFill>
              <a:effectLst/>
              <a:latin typeface="Source Sans Pro" panose="020B0503030403020204" pitchFamily="34" charset="0"/>
              <a:ea typeface="+mn-ea"/>
              <a:cs typeface="+mn-cs"/>
            </a:rPr>
            <a:t>".</a:t>
          </a:r>
        </a:p>
        <a:p>
          <a:endParaRPr lang="nb-NO" sz="1200">
            <a:solidFill>
              <a:schemeClr val="dk1"/>
            </a:solidFill>
            <a:effectLst/>
            <a:latin typeface="Source Sans Pro" panose="020B0503030403020204" pitchFamily="34" charset="0"/>
            <a:ea typeface="+mn-ea"/>
            <a:cs typeface="+mn-cs"/>
          </a:endParaRPr>
        </a:p>
      </xdr:txBody>
    </xdr:sp>
    <xdr:clientData/>
  </xdr:twoCellAnchor>
  <xdr:twoCellAnchor>
    <xdr:from>
      <xdr:col>4</xdr:col>
      <xdr:colOff>1158716</xdr:colOff>
      <xdr:row>1</xdr:row>
      <xdr:rowOff>12382</xdr:rowOff>
    </xdr:from>
    <xdr:to>
      <xdr:col>8</xdr:col>
      <xdr:colOff>75724</xdr:colOff>
      <xdr:row>3</xdr:row>
      <xdr:rowOff>156687</xdr:rowOff>
    </xdr:to>
    <xdr:sp macro="" textlink="">
      <xdr:nvSpPr>
        <xdr:cNvPr id="7" name="TekstSylinder 6">
          <a:extLst>
            <a:ext uri="{FF2B5EF4-FFF2-40B4-BE49-F238E27FC236}">
              <a16:creationId xmlns:a16="http://schemas.microsoft.com/office/drawing/2014/main" id="{5B87022A-D34A-4D0F-8978-60E1F3C6557A}"/>
            </a:ext>
          </a:extLst>
        </xdr:cNvPr>
        <xdr:cNvSpPr txBox="1"/>
      </xdr:nvSpPr>
      <xdr:spPr>
        <a:xfrm>
          <a:off x="2146935" y="202882"/>
          <a:ext cx="5786914" cy="5253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2800" b="1">
              <a:latin typeface="Source Sans Pro" panose="020B0503030403020204" pitchFamily="34" charset="0"/>
            </a:rPr>
            <a:t>Oppfølging - Inndata</a:t>
          </a:r>
        </a:p>
      </xdr:txBody>
    </xdr:sp>
    <xdr:clientData/>
  </xdr:twoCellAnchor>
  <xdr:twoCellAnchor editAs="oneCell">
    <xdr:from>
      <xdr:col>2</xdr:col>
      <xdr:colOff>130696</xdr:colOff>
      <xdr:row>1</xdr:row>
      <xdr:rowOff>40819</xdr:rowOff>
    </xdr:from>
    <xdr:to>
      <xdr:col>4</xdr:col>
      <xdr:colOff>777716</xdr:colOff>
      <xdr:row>3</xdr:row>
      <xdr:rowOff>91440</xdr:rowOff>
    </xdr:to>
    <xdr:pic>
      <xdr:nvPicPr>
        <xdr:cNvPr id="5" name="Bilde 4">
          <a:extLst>
            <a:ext uri="{FF2B5EF4-FFF2-40B4-BE49-F238E27FC236}">
              <a16:creationId xmlns:a16="http://schemas.microsoft.com/office/drawing/2014/main" id="{EE343A4C-3D8A-46F9-8304-EDDCC45463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102" y="243225"/>
          <a:ext cx="1627143" cy="459244"/>
        </a:xfrm>
        <a:prstGeom prst="rect">
          <a:avLst/>
        </a:prstGeom>
      </xdr:spPr>
    </xdr:pic>
    <xdr:clientData/>
  </xdr:twoCellAnchor>
  <xdr:twoCellAnchor>
    <xdr:from>
      <xdr:col>3</xdr:col>
      <xdr:colOff>18573</xdr:colOff>
      <xdr:row>7</xdr:row>
      <xdr:rowOff>0</xdr:rowOff>
    </xdr:from>
    <xdr:to>
      <xdr:col>12</xdr:col>
      <xdr:colOff>884872</xdr:colOff>
      <xdr:row>9</xdr:row>
      <xdr:rowOff>154781</xdr:rowOff>
    </xdr:to>
    <xdr:sp macro="" textlink="">
      <xdr:nvSpPr>
        <xdr:cNvPr id="3" name="TekstSylinder 2">
          <a:extLst>
            <a:ext uri="{FF2B5EF4-FFF2-40B4-BE49-F238E27FC236}">
              <a16:creationId xmlns:a16="http://schemas.microsoft.com/office/drawing/2014/main" id="{6336E020-A3D0-4957-8BBA-D2975087163B}"/>
            </a:ext>
          </a:extLst>
        </xdr:cNvPr>
        <xdr:cNvSpPr txBox="1"/>
      </xdr:nvSpPr>
      <xdr:spPr>
        <a:xfrm>
          <a:off x="435292" y="1321594"/>
          <a:ext cx="11200924" cy="5119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nb-NO" sz="1200">
              <a:solidFill>
                <a:srgbClr val="012A4C"/>
              </a:solidFill>
              <a:effectLst/>
              <a:latin typeface="Source Sans Pro" panose="020B0503030403020204" pitchFamily="34" charset="0"/>
              <a:ea typeface="+mn-ea"/>
              <a:cs typeface="+mn-cs"/>
            </a:rPr>
            <a:t>Kalkulatoren viser hvordan innkjøp av matvarer og klimagassutslipp fra matvarene utvikler seg over flere perioder. Formålet med dette er for å kunne følge med på om eventuelle tiltak har effekt.</a:t>
          </a:r>
        </a:p>
        <a:p>
          <a:endParaRPr lang="nb-NO" sz="1100"/>
        </a:p>
      </xdr:txBody>
    </xdr:sp>
    <xdr:clientData/>
  </xdr:twoCellAnchor>
  <xdr:twoCellAnchor>
    <xdr:from>
      <xdr:col>3</xdr:col>
      <xdr:colOff>138112</xdr:colOff>
      <xdr:row>10</xdr:row>
      <xdr:rowOff>49530</xdr:rowOff>
    </xdr:from>
    <xdr:to>
      <xdr:col>4</xdr:col>
      <xdr:colOff>208597</xdr:colOff>
      <xdr:row>11</xdr:row>
      <xdr:rowOff>9526</xdr:rowOff>
    </xdr:to>
    <xdr:sp macro="" textlink="">
      <xdr:nvSpPr>
        <xdr:cNvPr id="6" name="Rektangel 5">
          <a:extLst>
            <a:ext uri="{FF2B5EF4-FFF2-40B4-BE49-F238E27FC236}">
              <a16:creationId xmlns:a16="http://schemas.microsoft.com/office/drawing/2014/main" id="{8133E510-AEC4-43ED-8DAC-2C7FA25472A8}"/>
            </a:ext>
          </a:extLst>
        </xdr:cNvPr>
        <xdr:cNvSpPr/>
      </xdr:nvSpPr>
      <xdr:spPr>
        <a:xfrm>
          <a:off x="554831" y="1906905"/>
          <a:ext cx="832485" cy="138590"/>
        </a:xfrm>
        <a:prstGeom prst="rect">
          <a:avLst/>
        </a:prstGeom>
        <a:solidFill>
          <a:srgbClr val="FDF1D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clientData/>
  </xdr:twoCellAnchor>
  <xdr:twoCellAnchor>
    <xdr:from>
      <xdr:col>3</xdr:col>
      <xdr:colOff>135255</xdr:colOff>
      <xdr:row>11</xdr:row>
      <xdr:rowOff>71437</xdr:rowOff>
    </xdr:from>
    <xdr:to>
      <xdr:col>4</xdr:col>
      <xdr:colOff>228600</xdr:colOff>
      <xdr:row>12</xdr:row>
      <xdr:rowOff>33337</xdr:rowOff>
    </xdr:to>
    <xdr:sp macro="" textlink="">
      <xdr:nvSpPr>
        <xdr:cNvPr id="8" name="Rektangel 7">
          <a:extLst>
            <a:ext uri="{FF2B5EF4-FFF2-40B4-BE49-F238E27FC236}">
              <a16:creationId xmlns:a16="http://schemas.microsoft.com/office/drawing/2014/main" id="{1476F209-C0DF-4428-B511-17A04F4BD911}"/>
            </a:ext>
          </a:extLst>
        </xdr:cNvPr>
        <xdr:cNvSpPr/>
      </xdr:nvSpPr>
      <xdr:spPr>
        <a:xfrm>
          <a:off x="551974" y="2107406"/>
          <a:ext cx="855345" cy="140494"/>
        </a:xfrm>
        <a:prstGeom prst="rect">
          <a:avLst/>
        </a:prstGeom>
        <a:solidFill>
          <a:srgbClr val="E8E8E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clientData/>
  </xdr:twoCellAnchor>
  <xdr:twoCellAnchor>
    <xdr:from>
      <xdr:col>4</xdr:col>
      <xdr:colOff>327660</xdr:colOff>
      <xdr:row>9</xdr:row>
      <xdr:rowOff>168593</xdr:rowOff>
    </xdr:from>
    <xdr:to>
      <xdr:col>9</xdr:col>
      <xdr:colOff>882967</xdr:colOff>
      <xdr:row>13</xdr:row>
      <xdr:rowOff>56675</xdr:rowOff>
    </xdr:to>
    <xdr:sp macro="" textlink="">
      <xdr:nvSpPr>
        <xdr:cNvPr id="9" name="TekstSylinder 8">
          <a:extLst>
            <a:ext uri="{FF2B5EF4-FFF2-40B4-BE49-F238E27FC236}">
              <a16:creationId xmlns:a16="http://schemas.microsoft.com/office/drawing/2014/main" id="{32EFD733-8DFA-401C-833E-55C0B1A3BCCC}"/>
            </a:ext>
          </a:extLst>
        </xdr:cNvPr>
        <xdr:cNvSpPr txBox="1"/>
      </xdr:nvSpPr>
      <xdr:spPr>
        <a:xfrm>
          <a:off x="1506379" y="1847374"/>
          <a:ext cx="7163276" cy="602457"/>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a:solidFill>
                <a:srgbClr val="012A4C"/>
              </a:solidFill>
              <a:latin typeface="Source Sans Pro" panose="020B0503030403020204" pitchFamily="34" charset="0"/>
            </a:rPr>
            <a:t>Cellene med gul farge kan fylles ut, inneholder en meny du kan velge fra eller fungerer som en knapp. </a:t>
          </a:r>
        </a:p>
        <a:p>
          <a:r>
            <a:rPr lang="nb-NO" sz="1200">
              <a:solidFill>
                <a:srgbClr val="012A4C"/>
              </a:solidFill>
              <a:latin typeface="Source Sans Pro" panose="020B0503030403020204" pitchFamily="34" charset="0"/>
            </a:rPr>
            <a:t>Cellene med grå farge er låste og kan ikke fylles ut eller endres på.</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7379</xdr:colOff>
      <xdr:row>57</xdr:row>
      <xdr:rowOff>167943</xdr:rowOff>
    </xdr:from>
    <xdr:to>
      <xdr:col>9</xdr:col>
      <xdr:colOff>603883</xdr:colOff>
      <xdr:row>80</xdr:row>
      <xdr:rowOff>137635</xdr:rowOff>
    </xdr:to>
    <xdr:graphicFrame macro="">
      <xdr:nvGraphicFramePr>
        <xdr:cNvPr id="2" name="Diagram 1">
          <a:extLst>
            <a:ext uri="{FF2B5EF4-FFF2-40B4-BE49-F238E27FC236}">
              <a16:creationId xmlns:a16="http://schemas.microsoft.com/office/drawing/2014/main" id="{30261D48-5E17-4075-883B-D5196D59D02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10234</xdr:colOff>
      <xdr:row>58</xdr:row>
      <xdr:rowOff>13163</xdr:rowOff>
    </xdr:from>
    <xdr:to>
      <xdr:col>17</xdr:col>
      <xdr:colOff>485776</xdr:colOff>
      <xdr:row>80</xdr:row>
      <xdr:rowOff>173899</xdr:rowOff>
    </xdr:to>
    <xdr:graphicFrame macro="">
      <xdr:nvGraphicFramePr>
        <xdr:cNvPr id="3" name="Diagram 2">
          <a:extLst>
            <a:ext uri="{FF2B5EF4-FFF2-40B4-BE49-F238E27FC236}">
              <a16:creationId xmlns:a16="http://schemas.microsoft.com/office/drawing/2014/main" id="{C4C65E98-86E7-4F9C-BF2E-D0D2B56437B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10544</xdr:colOff>
      <xdr:row>87</xdr:row>
      <xdr:rowOff>167129</xdr:rowOff>
    </xdr:from>
    <xdr:to>
      <xdr:col>9</xdr:col>
      <xdr:colOff>574834</xdr:colOff>
      <xdr:row>110</xdr:row>
      <xdr:rowOff>141787</xdr:rowOff>
    </xdr:to>
    <xdr:graphicFrame macro="">
      <xdr:nvGraphicFramePr>
        <xdr:cNvPr id="4" name="Diagram 3">
          <a:extLst>
            <a:ext uri="{FF2B5EF4-FFF2-40B4-BE49-F238E27FC236}">
              <a16:creationId xmlns:a16="http://schemas.microsoft.com/office/drawing/2014/main" id="{D53A3D7C-EEA2-41BE-84DF-4D585D939B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3809</xdr:colOff>
      <xdr:row>81</xdr:row>
      <xdr:rowOff>116001</xdr:rowOff>
    </xdr:from>
    <xdr:to>
      <xdr:col>8</xdr:col>
      <xdr:colOff>957261</xdr:colOff>
      <xdr:row>84</xdr:row>
      <xdr:rowOff>123825</xdr:rowOff>
    </xdr:to>
    <xdr:sp macro="" textlink="">
      <xdr:nvSpPr>
        <xdr:cNvPr id="5" name="TekstSylinder 4">
          <a:extLst>
            <a:ext uri="{FF2B5EF4-FFF2-40B4-BE49-F238E27FC236}">
              <a16:creationId xmlns:a16="http://schemas.microsoft.com/office/drawing/2014/main" id="{F8E8F88D-1BC8-4241-8657-21AB8B263ECF}"/>
            </a:ext>
          </a:extLst>
        </xdr:cNvPr>
        <xdr:cNvSpPr txBox="1"/>
      </xdr:nvSpPr>
      <xdr:spPr>
        <a:xfrm>
          <a:off x="1184909" y="16575201"/>
          <a:ext cx="7030402" cy="607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b="1">
              <a:solidFill>
                <a:srgbClr val="012A4C"/>
              </a:solidFill>
              <a:latin typeface="Source Sans Pro" panose="020B0503030403020204" pitchFamily="34" charset="0"/>
            </a:rPr>
            <a:t>2b. Innkjøpsvolum</a:t>
          </a:r>
          <a:r>
            <a:rPr lang="nb-NO" sz="1200" b="1" baseline="0">
              <a:solidFill>
                <a:srgbClr val="012A4C"/>
              </a:solidFill>
              <a:latin typeface="Source Sans Pro" panose="020B0503030403020204" pitchFamily="34" charset="0"/>
            </a:rPr>
            <a:t> (kg)</a:t>
          </a:r>
          <a:r>
            <a:rPr lang="nb-NO" sz="1200" b="1">
              <a:solidFill>
                <a:srgbClr val="012A4C"/>
              </a:solidFill>
              <a:latin typeface="Source Sans Pro" panose="020B0503030403020204" pitchFamily="34" charset="0"/>
            </a:rPr>
            <a:t> over flere perioder:</a:t>
          </a:r>
        </a:p>
        <a:p>
          <a:r>
            <a:rPr lang="nb-NO" sz="1200">
              <a:solidFill>
                <a:schemeClr val="dk1"/>
              </a:solidFill>
              <a:effectLst/>
              <a:latin typeface="Source Sans Pro" panose="020B0503030403020204" pitchFamily="34" charset="0"/>
              <a:ea typeface="+mn-ea"/>
              <a:cs typeface="+mn-cs"/>
            </a:rPr>
            <a:t>Denne grafen viser utviklingen for innkjøp av matvarer målt i vekt over flere perioder.</a:t>
          </a:r>
        </a:p>
      </xdr:txBody>
    </xdr:sp>
    <xdr:clientData/>
  </xdr:twoCellAnchor>
  <xdr:twoCellAnchor>
    <xdr:from>
      <xdr:col>10</xdr:col>
      <xdr:colOff>19255</xdr:colOff>
      <xdr:row>81</xdr:row>
      <xdr:rowOff>131988</xdr:rowOff>
    </xdr:from>
    <xdr:to>
      <xdr:col>18</xdr:col>
      <xdr:colOff>590755</xdr:colOff>
      <xdr:row>87</xdr:row>
      <xdr:rowOff>106951</xdr:rowOff>
    </xdr:to>
    <xdr:sp macro="" textlink="">
      <xdr:nvSpPr>
        <xdr:cNvPr id="6" name="TekstSylinder 5">
          <a:extLst>
            <a:ext uri="{FF2B5EF4-FFF2-40B4-BE49-F238E27FC236}">
              <a16:creationId xmlns:a16="http://schemas.microsoft.com/office/drawing/2014/main" id="{57F2C9BA-C814-4810-95A8-E45C9C969C16}"/>
            </a:ext>
          </a:extLst>
        </xdr:cNvPr>
        <xdr:cNvSpPr txBox="1"/>
      </xdr:nvSpPr>
      <xdr:spPr>
        <a:xfrm>
          <a:off x="8996568" y="14800488"/>
          <a:ext cx="8477250" cy="689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b="1">
              <a:solidFill>
                <a:srgbClr val="012A4C"/>
              </a:solidFill>
              <a:latin typeface="Source Sans Pro" panose="020B0503030403020204" pitchFamily="34" charset="0"/>
            </a:rPr>
            <a:t>2c. Klimagassutslipp</a:t>
          </a:r>
          <a:r>
            <a:rPr lang="nb-NO" sz="1200" b="1" baseline="0">
              <a:solidFill>
                <a:srgbClr val="012A4C"/>
              </a:solidFill>
              <a:latin typeface="Source Sans Pro" panose="020B0503030403020204" pitchFamily="34" charset="0"/>
            </a:rPr>
            <a:t> fra innkjøp av matvarer (kg CO</a:t>
          </a:r>
          <a:r>
            <a:rPr lang="nb-NO" sz="1200" b="1" baseline="-25000">
              <a:solidFill>
                <a:srgbClr val="012A4C"/>
              </a:solidFill>
              <a:latin typeface="Source Sans Pro" panose="020B0503030403020204" pitchFamily="34" charset="0"/>
            </a:rPr>
            <a:t>2</a:t>
          </a:r>
          <a:r>
            <a:rPr lang="nb-NO" sz="1200" b="1" baseline="0">
              <a:solidFill>
                <a:srgbClr val="012A4C"/>
              </a:solidFill>
              <a:latin typeface="Source Sans Pro" panose="020B0503030403020204" pitchFamily="34" charset="0"/>
            </a:rPr>
            <a:t>-ekv):</a:t>
          </a:r>
          <a:endParaRPr lang="nb-NO" sz="1200" b="1">
            <a:solidFill>
              <a:srgbClr val="012A4C"/>
            </a:solidFill>
            <a:latin typeface="Source Sans Pro" panose="020B0503030403020204" pitchFamily="34" charset="0"/>
          </a:endParaRPr>
        </a:p>
        <a:p>
          <a:r>
            <a:rPr lang="nb-NO" sz="1200">
              <a:solidFill>
                <a:srgbClr val="012A4C"/>
              </a:solidFill>
              <a:effectLst/>
              <a:latin typeface="Source Sans Pro" panose="020B0503030403020204" pitchFamily="34" charset="0"/>
              <a:ea typeface="+mn-ea"/>
              <a:cs typeface="+mn-cs"/>
            </a:rPr>
            <a:t>Denne grafen viser utviklingen av klimagassutslipp knyttet til innkjøp av matvarer i deres virksomhet/enhet over flere perioder.</a:t>
          </a:r>
        </a:p>
      </xdr:txBody>
    </xdr:sp>
    <xdr:clientData/>
  </xdr:twoCellAnchor>
  <xdr:twoCellAnchor>
    <xdr:from>
      <xdr:col>3</xdr:col>
      <xdr:colOff>713763</xdr:colOff>
      <xdr:row>111</xdr:row>
      <xdr:rowOff>136480</xdr:rowOff>
    </xdr:from>
    <xdr:to>
      <xdr:col>9</xdr:col>
      <xdr:colOff>598170</xdr:colOff>
      <xdr:row>117</xdr:row>
      <xdr:rowOff>134778</xdr:rowOff>
    </xdr:to>
    <xdr:sp macro="" textlink="">
      <xdr:nvSpPr>
        <xdr:cNvPr id="7" name="TekstSylinder 6">
          <a:extLst>
            <a:ext uri="{FF2B5EF4-FFF2-40B4-BE49-F238E27FC236}">
              <a16:creationId xmlns:a16="http://schemas.microsoft.com/office/drawing/2014/main" id="{9CD0D348-8675-404B-A5CD-A771A3D3FC95}"/>
            </a:ext>
          </a:extLst>
        </xdr:cNvPr>
        <xdr:cNvSpPr txBox="1"/>
      </xdr:nvSpPr>
      <xdr:spPr>
        <a:xfrm>
          <a:off x="1130482" y="19805605"/>
          <a:ext cx="7456782" cy="8912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b="1">
              <a:solidFill>
                <a:srgbClr val="012A4C"/>
              </a:solidFill>
              <a:latin typeface="Source Sans Pro" panose="020B0503030403020204" pitchFamily="34" charset="0"/>
            </a:rPr>
            <a:t>3c. Normalisering</a:t>
          </a:r>
          <a:r>
            <a:rPr lang="nb-NO" sz="1200" b="1" baseline="0">
              <a:solidFill>
                <a:srgbClr val="012A4C"/>
              </a:solidFill>
              <a:latin typeface="Source Sans Pro" panose="020B0503030403020204" pitchFamily="34" charset="0"/>
            </a:rPr>
            <a:t> av klimagassutslippstallene: </a:t>
          </a:r>
        </a:p>
        <a:p>
          <a:r>
            <a:rPr lang="nb-NO" sz="1200">
              <a:solidFill>
                <a:srgbClr val="012A4C"/>
              </a:solidFill>
              <a:effectLst/>
              <a:latin typeface="Source Sans Pro" panose="020B0503030403020204" pitchFamily="34" charset="0"/>
              <a:ea typeface="+mn-ea"/>
              <a:cs typeface="+mn-cs"/>
            </a:rPr>
            <a:t>Denne grafen viser utviklingen av klimagassutslippet, normalisert på vekt (kg), personer eller porsjoner servert, over flere perioder. Dette gir en mulighet til å sammenligne klimagassutslippet over flere perioder selv om virksomheten/enheten dere måler for har blitt større eller mindre.</a:t>
          </a:r>
        </a:p>
      </xdr:txBody>
    </xdr:sp>
    <xdr:clientData/>
  </xdr:twoCellAnchor>
  <xdr:twoCellAnchor>
    <xdr:from>
      <xdr:col>2</xdr:col>
      <xdr:colOff>205743</xdr:colOff>
      <xdr:row>14</xdr:row>
      <xdr:rowOff>55723</xdr:rowOff>
    </xdr:from>
    <xdr:to>
      <xdr:col>12</xdr:col>
      <xdr:colOff>897256</xdr:colOff>
      <xdr:row>25</xdr:row>
      <xdr:rowOff>83345</xdr:rowOff>
    </xdr:to>
    <xdr:sp macro="" textlink="">
      <xdr:nvSpPr>
        <xdr:cNvPr id="8" name="TekstSylinder 7">
          <a:extLst>
            <a:ext uri="{FF2B5EF4-FFF2-40B4-BE49-F238E27FC236}">
              <a16:creationId xmlns:a16="http://schemas.microsoft.com/office/drawing/2014/main" id="{52E883C6-2A0C-4363-96BE-FB31C2404E76}"/>
            </a:ext>
          </a:extLst>
        </xdr:cNvPr>
        <xdr:cNvSpPr txBox="1"/>
      </xdr:nvSpPr>
      <xdr:spPr>
        <a:xfrm>
          <a:off x="408149" y="2794161"/>
          <a:ext cx="11692888" cy="22540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b="1" baseline="0">
              <a:solidFill>
                <a:srgbClr val="012A4C"/>
              </a:solidFill>
              <a:latin typeface="Source Sans Pro" panose="020B0503030403020204" pitchFamily="34" charset="0"/>
            </a:rPr>
            <a:t>1. Fyll ut tabellen i arkfane "</a:t>
          </a:r>
          <a:r>
            <a:rPr lang="nb-NO" sz="1200" b="1" i="0" baseline="0">
              <a:solidFill>
                <a:srgbClr val="012A4C"/>
              </a:solidFill>
              <a:latin typeface="Source Sans Pro" panose="020B0503030403020204" pitchFamily="34" charset="0"/>
            </a:rPr>
            <a:t>Oppfølging - Inndata"</a:t>
          </a:r>
          <a:r>
            <a:rPr lang="nb-NO" sz="1200" b="1" baseline="0">
              <a:solidFill>
                <a:srgbClr val="012A4C"/>
              </a:solidFill>
              <a:latin typeface="Source Sans Pro" panose="020B0503030403020204" pitchFamily="34" charset="0"/>
            </a:rPr>
            <a:t>: </a:t>
          </a:r>
          <a:r>
            <a:rPr lang="nb-NO" sz="1200" baseline="0">
              <a:solidFill>
                <a:srgbClr val="012A4C"/>
              </a:solidFill>
              <a:latin typeface="Source Sans Pro" panose="020B0503030403020204" pitchFamily="34" charset="0"/>
            </a:rPr>
            <a:t>For å se resultatene i dette arket må du først fylle ut tabellen i arkfanen "</a:t>
          </a:r>
          <a:r>
            <a:rPr lang="nb-NO" sz="1200" i="0" baseline="0">
              <a:solidFill>
                <a:srgbClr val="012A4C"/>
              </a:solidFill>
              <a:latin typeface="Source Sans Pro" panose="020B0503030403020204" pitchFamily="34" charset="0"/>
            </a:rPr>
            <a:t>Oppfølging - Inndata"</a:t>
          </a:r>
          <a:r>
            <a:rPr lang="nb-NO" sz="1200" baseline="0">
              <a:solidFill>
                <a:srgbClr val="012A4C"/>
              </a:solidFill>
              <a:latin typeface="Source Sans Pro" panose="020B0503030403020204" pitchFamily="34" charset="0"/>
            </a:rPr>
            <a:t>.</a:t>
          </a:r>
        </a:p>
        <a:p>
          <a:endParaRPr lang="nb-NO" sz="1200">
            <a:solidFill>
              <a:srgbClr val="012A4C"/>
            </a:solidFill>
            <a:latin typeface="Source Sans Pro" panose="020B0503030403020204" pitchFamily="34" charset="0"/>
          </a:endParaRPr>
        </a:p>
        <a:p>
          <a:r>
            <a:rPr lang="nb-NO" sz="1200" b="1">
              <a:solidFill>
                <a:srgbClr val="012A4C"/>
              </a:solidFill>
              <a:latin typeface="Source Sans Pro" panose="020B0503030403020204" pitchFamily="34" charset="0"/>
            </a:rPr>
            <a:t>2. Resultatene for utvikling over tid: </a:t>
          </a:r>
          <a:r>
            <a:rPr lang="nb-NO" sz="1200">
              <a:solidFill>
                <a:srgbClr val="012A4C"/>
              </a:solidFill>
              <a:effectLst/>
              <a:latin typeface="Source Sans Pro" panose="020B0503030403020204" pitchFamily="34" charset="0"/>
              <a:ea typeface="+mn-ea"/>
              <a:cs typeface="+mn-cs"/>
            </a:rPr>
            <a:t>I tabellene "Innkjøp i vekt (kg)" og "Klimagassutslipp fra innkjøpet" vises tallene fra "Oppfølging – Inndata" lagt sammen for hovedkategoriene for hver periode. I grafene "Innkjøpsvolum (kg) over flere perioder" og "Klimagassutslipp fra innkjøp av matvarer (kg CO</a:t>
          </a:r>
          <a:r>
            <a:rPr lang="nb-NO" sz="1200" baseline="-25000">
              <a:solidFill>
                <a:srgbClr val="012A4C"/>
              </a:solidFill>
              <a:effectLst/>
              <a:latin typeface="Source Sans Pro" panose="020B0503030403020204" pitchFamily="34" charset="0"/>
              <a:ea typeface="+mn-ea"/>
              <a:cs typeface="+mn-cs"/>
            </a:rPr>
            <a:t>2</a:t>
          </a:r>
          <a:r>
            <a:rPr lang="nb-NO" sz="1200">
              <a:solidFill>
                <a:srgbClr val="012A4C"/>
              </a:solidFill>
              <a:effectLst/>
              <a:latin typeface="Source Sans Pro" panose="020B0503030403020204" pitchFamily="34" charset="0"/>
              <a:ea typeface="+mn-ea"/>
              <a:cs typeface="+mn-cs"/>
            </a:rPr>
            <a:t>-ekv)" kan du se en visuell fremstilling av totalen for disse tallene.</a:t>
          </a:r>
        </a:p>
        <a:p>
          <a:endParaRPr lang="nb-NO" sz="1200">
            <a:solidFill>
              <a:srgbClr val="012A4C"/>
            </a:solidFill>
            <a:latin typeface="Source Sans Pro" panose="020B0503030403020204" pitchFamily="34" charset="0"/>
          </a:endParaRPr>
        </a:p>
        <a:p>
          <a:r>
            <a:rPr lang="nb-NO" sz="1200" b="1">
              <a:solidFill>
                <a:srgbClr val="012A4C"/>
              </a:solidFill>
              <a:latin typeface="Source Sans Pro" panose="020B0503030403020204" pitchFamily="34" charset="0"/>
            </a:rPr>
            <a:t>3. Normalisering av klimagassutslippet knyttet til matinnkjøpet:</a:t>
          </a:r>
          <a:r>
            <a:rPr lang="nb-NO" sz="1200" b="1" baseline="0">
              <a:solidFill>
                <a:srgbClr val="012A4C"/>
              </a:solidFill>
              <a:latin typeface="Source Sans Pro" panose="020B0503030403020204" pitchFamily="34" charset="0"/>
            </a:rPr>
            <a:t> </a:t>
          </a:r>
          <a:r>
            <a:rPr lang="nb-NO" sz="1200">
              <a:solidFill>
                <a:srgbClr val="012A4C"/>
              </a:solidFill>
              <a:effectLst/>
              <a:latin typeface="Source Sans Pro" panose="020B0503030403020204" pitchFamily="34" charset="0"/>
              <a:ea typeface="+mn-ea"/>
              <a:cs typeface="+mn-cs"/>
            </a:rPr>
            <a:t>For å kunne se på utviklingen av klimagassutslipp fra matinnkjøpet over flere perioder anbefaler vi at du normaliserer tallene på vekt, antall personer servert eller antall porsjoner servert. Dette gjør du ved først å fylle ut raden "Antall serverte porsjoner" eller "Antall serverte personer" hvis du vil sammenligne på disse verdiene. Hvis du vil sammenligne på vekt trenger du ikke å fylle ut mer. Videre velger du hva du vil sammenligne med i listen ved 3b. Da vil resultatet komme frem i grafen "Normalisering av klimagassutslippstallene".</a:t>
          </a:r>
          <a:endParaRPr lang="nb-NO" sz="1200">
            <a:solidFill>
              <a:srgbClr val="012A4C"/>
            </a:solidFill>
            <a:latin typeface="Source Sans Pro" panose="020B0503030403020204" pitchFamily="34" charset="0"/>
          </a:endParaRPr>
        </a:p>
      </xdr:txBody>
    </xdr:sp>
    <xdr:clientData/>
  </xdr:twoCellAnchor>
  <xdr:twoCellAnchor editAs="oneCell">
    <xdr:from>
      <xdr:col>2</xdr:col>
      <xdr:colOff>107156</xdr:colOff>
      <xdr:row>1</xdr:row>
      <xdr:rowOff>47626</xdr:rowOff>
    </xdr:from>
    <xdr:to>
      <xdr:col>4</xdr:col>
      <xdr:colOff>759591</xdr:colOff>
      <xdr:row>3</xdr:row>
      <xdr:rowOff>96677</xdr:rowOff>
    </xdr:to>
    <xdr:pic>
      <xdr:nvPicPr>
        <xdr:cNvPr id="9" name="Bilde 8">
          <a:extLst>
            <a:ext uri="{FF2B5EF4-FFF2-40B4-BE49-F238E27FC236}">
              <a16:creationId xmlns:a16="http://schemas.microsoft.com/office/drawing/2014/main" id="{3EBF4DAC-FC33-4C68-942F-B1BA651807E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9562" y="226220"/>
          <a:ext cx="1621128" cy="436719"/>
        </a:xfrm>
        <a:prstGeom prst="rect">
          <a:avLst/>
        </a:prstGeom>
      </xdr:spPr>
    </xdr:pic>
    <xdr:clientData/>
  </xdr:twoCellAnchor>
  <xdr:twoCellAnchor>
    <xdr:from>
      <xdr:col>4</xdr:col>
      <xdr:colOff>1139190</xdr:colOff>
      <xdr:row>0</xdr:row>
      <xdr:rowOff>162878</xdr:rowOff>
    </xdr:from>
    <xdr:to>
      <xdr:col>7</xdr:col>
      <xdr:colOff>1258728</xdr:colOff>
      <xdr:row>3</xdr:row>
      <xdr:rowOff>161927</xdr:rowOff>
    </xdr:to>
    <xdr:sp macro="" textlink="">
      <xdr:nvSpPr>
        <xdr:cNvPr id="10" name="TekstSylinder 9">
          <a:extLst>
            <a:ext uri="{FF2B5EF4-FFF2-40B4-BE49-F238E27FC236}">
              <a16:creationId xmlns:a16="http://schemas.microsoft.com/office/drawing/2014/main" id="{741A10B6-2B65-486B-87DC-DCF1BBACC156}"/>
            </a:ext>
          </a:extLst>
        </xdr:cNvPr>
        <xdr:cNvSpPr txBox="1"/>
      </xdr:nvSpPr>
      <xdr:spPr>
        <a:xfrm>
          <a:off x="2317909" y="162878"/>
          <a:ext cx="5786913" cy="5348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2800" b="1">
              <a:solidFill>
                <a:srgbClr val="012A4C"/>
              </a:solidFill>
              <a:latin typeface="Source Sans Pro" panose="020B0503030403020204" pitchFamily="34" charset="0"/>
            </a:rPr>
            <a:t>Oppfølging - Resultater</a:t>
          </a:r>
        </a:p>
      </xdr:txBody>
    </xdr:sp>
    <xdr:clientData/>
  </xdr:twoCellAnchor>
  <xdr:twoCellAnchor>
    <xdr:from>
      <xdr:col>3</xdr:col>
      <xdr:colOff>20001</xdr:colOff>
      <xdr:row>7</xdr:row>
      <xdr:rowOff>82868</xdr:rowOff>
    </xdr:from>
    <xdr:to>
      <xdr:col>12</xdr:col>
      <xdr:colOff>841534</xdr:colOff>
      <xdr:row>11</xdr:row>
      <xdr:rowOff>11906</xdr:rowOff>
    </xdr:to>
    <xdr:sp macro="" textlink="">
      <xdr:nvSpPr>
        <xdr:cNvPr id="11" name="TekstSylinder 10">
          <a:extLst>
            <a:ext uri="{FF2B5EF4-FFF2-40B4-BE49-F238E27FC236}">
              <a16:creationId xmlns:a16="http://schemas.microsoft.com/office/drawing/2014/main" id="{423356F9-2B4A-4138-8F18-00F5BBE48E29}"/>
            </a:ext>
          </a:extLst>
        </xdr:cNvPr>
        <xdr:cNvSpPr txBox="1"/>
      </xdr:nvSpPr>
      <xdr:spPr>
        <a:xfrm>
          <a:off x="436720" y="1344931"/>
          <a:ext cx="11441908" cy="64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nb-NO" sz="1200">
              <a:solidFill>
                <a:srgbClr val="012A4C"/>
              </a:solidFill>
              <a:effectLst/>
              <a:latin typeface="Source Sans Pro" panose="020B0503030403020204" pitchFamily="34" charset="0"/>
              <a:ea typeface="+mn-ea"/>
              <a:cs typeface="+mn-cs"/>
            </a:rPr>
            <a:t>Kalkulatoren viser hvordan innkjøpet av matvarer og klimagassutslipp fra matvarene utvikler seg over flere perioder basert på det du plottet inn i "</a:t>
          </a:r>
          <a:r>
            <a:rPr lang="nb-NO" sz="1200" i="0">
              <a:solidFill>
                <a:srgbClr val="012A4C"/>
              </a:solidFill>
              <a:effectLst/>
              <a:latin typeface="Source Sans Pro" panose="020B0503030403020204" pitchFamily="34" charset="0"/>
              <a:ea typeface="+mn-ea"/>
              <a:cs typeface="+mn-cs"/>
            </a:rPr>
            <a:t>Oppfølging - Inndata"</a:t>
          </a:r>
          <a:r>
            <a:rPr lang="nb-NO" sz="1200">
              <a:solidFill>
                <a:srgbClr val="012A4C"/>
              </a:solidFill>
              <a:effectLst/>
              <a:latin typeface="Source Sans Pro" panose="020B0503030403020204" pitchFamily="34" charset="0"/>
              <a:ea typeface="+mn-ea"/>
              <a:cs typeface="+mn-cs"/>
            </a:rPr>
            <a:t>. Formålet med dette er for å kunne følge med på om eventuelle tiltak har effekt.</a:t>
          </a:r>
        </a:p>
        <a:p>
          <a:endParaRPr lang="nb-NO" sz="1100"/>
        </a:p>
      </xdr:txBody>
    </xdr:sp>
    <xdr:clientData/>
  </xdr:twoCellAnchor>
  <xdr:twoCellAnchor>
    <xdr:from>
      <xdr:col>3</xdr:col>
      <xdr:colOff>105252</xdr:colOff>
      <xdr:row>11</xdr:row>
      <xdr:rowOff>156685</xdr:rowOff>
    </xdr:from>
    <xdr:to>
      <xdr:col>4</xdr:col>
      <xdr:colOff>183357</xdr:colOff>
      <xdr:row>12</xdr:row>
      <xdr:rowOff>109062</xdr:rowOff>
    </xdr:to>
    <xdr:sp macro="" textlink="">
      <xdr:nvSpPr>
        <xdr:cNvPr id="12" name="Rektangel 11">
          <a:extLst>
            <a:ext uri="{FF2B5EF4-FFF2-40B4-BE49-F238E27FC236}">
              <a16:creationId xmlns:a16="http://schemas.microsoft.com/office/drawing/2014/main" id="{0517CFD4-5D31-41E1-9A90-CEEC823E5AA1}"/>
            </a:ext>
          </a:extLst>
        </xdr:cNvPr>
        <xdr:cNvSpPr/>
      </xdr:nvSpPr>
      <xdr:spPr>
        <a:xfrm>
          <a:off x="521971" y="2133123"/>
          <a:ext cx="840105" cy="130970"/>
        </a:xfrm>
        <a:prstGeom prst="rect">
          <a:avLst/>
        </a:prstGeom>
        <a:solidFill>
          <a:srgbClr val="FDF1D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clientData/>
  </xdr:twoCellAnchor>
  <xdr:twoCellAnchor>
    <xdr:from>
      <xdr:col>3</xdr:col>
      <xdr:colOff>93345</xdr:colOff>
      <xdr:row>13</xdr:row>
      <xdr:rowOff>11907</xdr:rowOff>
    </xdr:from>
    <xdr:to>
      <xdr:col>4</xdr:col>
      <xdr:colOff>190500</xdr:colOff>
      <xdr:row>13</xdr:row>
      <xdr:rowOff>148591</xdr:rowOff>
    </xdr:to>
    <xdr:sp macro="" textlink="">
      <xdr:nvSpPr>
        <xdr:cNvPr id="13" name="Rektangel 12">
          <a:extLst>
            <a:ext uri="{FF2B5EF4-FFF2-40B4-BE49-F238E27FC236}">
              <a16:creationId xmlns:a16="http://schemas.microsoft.com/office/drawing/2014/main" id="{32C503F2-366A-4238-BD91-9F870ABF5D37}"/>
            </a:ext>
          </a:extLst>
        </xdr:cNvPr>
        <xdr:cNvSpPr/>
      </xdr:nvSpPr>
      <xdr:spPr>
        <a:xfrm>
          <a:off x="510064" y="2345532"/>
          <a:ext cx="859155" cy="136684"/>
        </a:xfrm>
        <a:prstGeom prst="rect">
          <a:avLst/>
        </a:prstGeom>
        <a:solidFill>
          <a:srgbClr val="E8E8E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clientData/>
  </xdr:twoCellAnchor>
  <xdr:twoCellAnchor>
    <xdr:from>
      <xdr:col>4</xdr:col>
      <xdr:colOff>277653</xdr:colOff>
      <xdr:row>11</xdr:row>
      <xdr:rowOff>53341</xdr:rowOff>
    </xdr:from>
    <xdr:to>
      <xdr:col>9</xdr:col>
      <xdr:colOff>551020</xdr:colOff>
      <xdr:row>14</xdr:row>
      <xdr:rowOff>0</xdr:rowOff>
    </xdr:to>
    <xdr:sp macro="" textlink="">
      <xdr:nvSpPr>
        <xdr:cNvPr id="14" name="TekstSylinder 13">
          <a:extLst>
            <a:ext uri="{FF2B5EF4-FFF2-40B4-BE49-F238E27FC236}">
              <a16:creationId xmlns:a16="http://schemas.microsoft.com/office/drawing/2014/main" id="{3A713629-17C2-49C4-AF3F-C0AA18068BCC}"/>
            </a:ext>
          </a:extLst>
        </xdr:cNvPr>
        <xdr:cNvSpPr txBox="1"/>
      </xdr:nvSpPr>
      <xdr:spPr>
        <a:xfrm>
          <a:off x="1456372" y="2029779"/>
          <a:ext cx="7167086" cy="482440"/>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a:solidFill>
                <a:srgbClr val="012A4C"/>
              </a:solidFill>
              <a:latin typeface="Source Sans Pro" panose="020B0503030403020204" pitchFamily="34" charset="0"/>
            </a:rPr>
            <a:t>Cellene med gul farge kan fylles ut, inneholder en meny du kan velge fra eller fungerer som en knapp. </a:t>
          </a:r>
        </a:p>
        <a:p>
          <a:r>
            <a:rPr lang="nb-NO" sz="1200">
              <a:solidFill>
                <a:srgbClr val="012A4C"/>
              </a:solidFill>
              <a:latin typeface="Source Sans Pro" panose="020B0503030403020204" pitchFamily="34" charset="0"/>
            </a:rPr>
            <a:t>Cellene med grå farge er låste og kan ikke fylles ut eller endres på.</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108268</xdr:colOff>
      <xdr:row>30</xdr:row>
      <xdr:rowOff>151132</xdr:rowOff>
    </xdr:from>
    <xdr:to>
      <xdr:col>14</xdr:col>
      <xdr:colOff>617221</xdr:colOff>
      <xdr:row>64</xdr:row>
      <xdr:rowOff>158593</xdr:rowOff>
    </xdr:to>
    <mc:AlternateContent xmlns:mc="http://schemas.openxmlformats.org/markup-compatibility/2006" xmlns:a14="http://schemas.microsoft.com/office/drawing/2010/main">
      <mc:Choice Requires="a14">
        <xdr:sp macro="" textlink="">
          <xdr:nvSpPr>
            <xdr:cNvPr id="8" name="TekstSylinder 7">
              <a:extLst>
                <a:ext uri="{FF2B5EF4-FFF2-40B4-BE49-F238E27FC236}">
                  <a16:creationId xmlns:a16="http://schemas.microsoft.com/office/drawing/2014/main" id="{EE2DC3B2-5159-4FC7-A9F9-D095B6434EBA}"/>
                </a:ext>
              </a:extLst>
            </xdr:cNvPr>
            <xdr:cNvSpPr txBox="1"/>
          </xdr:nvSpPr>
          <xdr:spPr>
            <a:xfrm>
              <a:off x="310674" y="6223320"/>
              <a:ext cx="8605203" cy="6889273"/>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solidFill>
                    <a:srgbClr val="012A4C"/>
                  </a:solidFill>
                  <a:effectLst/>
                  <a:latin typeface="Source Sans Pro" panose="020B0503030403020204" pitchFamily="34" charset="0"/>
                  <a:ea typeface="+mn-ea"/>
                  <a:cs typeface="+mn-cs"/>
                </a:rPr>
                <a:t>Beregning i tabellen "Dagens innkjøp og utslipp" i arkfanen "Planlegging" </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For å beregne klimagassutslippet fra matvarene ganges antall kg det er av en matvare med CICERO sitt utslippstall for denne typen matvare. Dette gir oss det totale utslippet for en type matvare:</a:t>
              </a:r>
            </a:p>
            <a:p>
              <a:r>
                <a:rPr lang="nb-NO" sz="1200">
                  <a:solidFill>
                    <a:srgbClr val="012A4C"/>
                  </a:solidFill>
                  <a:effectLst/>
                  <a:latin typeface="Source Sans Pro" panose="020B0503030403020204" pitchFamily="34" charset="0"/>
                  <a:ea typeface="+mn-ea"/>
                  <a:cs typeface="+mn-cs"/>
                </a:rPr>
                <a:t> </a:t>
              </a:r>
            </a:p>
            <a:p>
              <a:pPr/>
              <a14:m>
                <m:oMathPara xmlns:m="http://schemas.openxmlformats.org/officeDocument/2006/math">
                  <m:oMathParaPr>
                    <m:jc m:val="centerGroup"/>
                  </m:oMathParaPr>
                  <m:oMath xmlns:m="http://schemas.openxmlformats.org/officeDocument/2006/math">
                    <m:d>
                      <m:dPr>
                        <m:begChr m:val="["/>
                        <m:endChr m:val="]"/>
                        <m:ctrlPr>
                          <a:rPr lang="nb-NO" sz="1100" i="1">
                            <a:solidFill>
                              <a:srgbClr val="012A4C"/>
                            </a:solidFill>
                            <a:effectLst/>
                            <a:latin typeface="Cambria Math" panose="02040503050406030204" pitchFamily="18" charset="0"/>
                            <a:ea typeface="+mn-ea"/>
                            <a:cs typeface="+mn-cs"/>
                          </a:rPr>
                        </m:ctrlPr>
                      </m:dPr>
                      <m:e>
                        <m:r>
                          <a:rPr lang="nb-NO" sz="1100" i="1">
                            <a:solidFill>
                              <a:srgbClr val="012A4C"/>
                            </a:solidFill>
                            <a:effectLst/>
                            <a:latin typeface="Cambria Math" panose="02040503050406030204" pitchFamily="18" charset="0"/>
                            <a:ea typeface="+mn-ea"/>
                            <a:cs typeface="+mn-cs"/>
                          </a:rPr>
                          <m:t>𝑀𝑎𝑡𝑣𝑎𝑟𝑒</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𝑣𝑒𝑘𝑡</m:t>
                        </m:r>
                      </m:e>
                    </m:d>
                    <m:r>
                      <a:rPr lang="nb-NO" sz="1100" i="1">
                        <a:solidFill>
                          <a:srgbClr val="012A4C"/>
                        </a:solidFill>
                        <a:effectLst/>
                        <a:latin typeface="Cambria Math" panose="02040503050406030204" pitchFamily="18" charset="0"/>
                        <a:ea typeface="+mn-ea"/>
                        <a:cs typeface="+mn-cs"/>
                      </a:rPr>
                      <m:t>×</m:t>
                    </m:r>
                    <m:d>
                      <m:dPr>
                        <m:begChr m:val="["/>
                        <m:endChr m:val="]"/>
                        <m:ctrlPr>
                          <a:rPr lang="nb-NO" sz="1100" i="1">
                            <a:solidFill>
                              <a:srgbClr val="012A4C"/>
                            </a:solidFill>
                            <a:effectLst/>
                            <a:latin typeface="Cambria Math" panose="02040503050406030204" pitchFamily="18" charset="0"/>
                            <a:ea typeface="+mn-ea"/>
                            <a:cs typeface="+mn-cs"/>
                          </a:rPr>
                        </m:ctrlPr>
                      </m:dPr>
                      <m:e>
                        <m:r>
                          <a:rPr lang="nb-NO" sz="1100" i="1">
                            <a:solidFill>
                              <a:srgbClr val="012A4C"/>
                            </a:solidFill>
                            <a:effectLst/>
                            <a:latin typeface="Cambria Math" panose="02040503050406030204" pitchFamily="18" charset="0"/>
                            <a:ea typeface="+mn-ea"/>
                            <a:cs typeface="+mn-cs"/>
                          </a:rPr>
                          <m:t>𝑈𝑡𝑠𝑙𝑖𝑝𝑝𝑠𝑡𝑎𝑙𝑙</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𝑓𝑟𝑎</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𝐶𝐼𝐶𝐸𝑅𝑂</m:t>
                        </m:r>
                        <m:r>
                          <a:rPr lang="nb-NO" sz="1100" i="1">
                            <a:solidFill>
                              <a:srgbClr val="012A4C"/>
                            </a:solidFill>
                            <a:effectLst/>
                            <a:latin typeface="Cambria Math" panose="02040503050406030204" pitchFamily="18" charset="0"/>
                            <a:ea typeface="+mn-ea"/>
                            <a:cs typeface="+mn-cs"/>
                          </a:rPr>
                          <m:t> </m:t>
                        </m:r>
                      </m:e>
                    </m:d>
                    <m:r>
                      <a:rPr lang="nb-NO" sz="1100" i="1">
                        <a:solidFill>
                          <a:srgbClr val="012A4C"/>
                        </a:solidFill>
                        <a:effectLst/>
                        <a:latin typeface="Cambria Math" panose="02040503050406030204" pitchFamily="18" charset="0"/>
                        <a:ea typeface="+mn-ea"/>
                        <a:cs typeface="+mn-cs"/>
                      </a:rPr>
                      <m:t>=[</m:t>
                    </m:r>
                    <m:r>
                      <a:rPr lang="nb-NO" sz="1100" i="1">
                        <a:solidFill>
                          <a:srgbClr val="012A4C"/>
                        </a:solidFill>
                        <a:effectLst/>
                        <a:latin typeface="Cambria Math" panose="02040503050406030204" pitchFamily="18" charset="0"/>
                        <a:ea typeface="+mn-ea"/>
                        <a:cs typeface="+mn-cs"/>
                      </a:rPr>
                      <m:t>𝑇𝑜𝑡𝑎𝑙</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𝑢𝑡𝑠𝑙𝑖𝑝𝑝</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𝑓𝑜𝑟</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𝑒𝑛</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𝑚𝑎𝑡𝑣𝑎𝑟𝑒</m:t>
                    </m:r>
                    <m:r>
                      <a:rPr lang="nb-NO" sz="1100" i="1">
                        <a:solidFill>
                          <a:srgbClr val="012A4C"/>
                        </a:solidFill>
                        <a:effectLst/>
                        <a:latin typeface="Cambria Math" panose="02040503050406030204" pitchFamily="18" charset="0"/>
                        <a:ea typeface="+mn-ea"/>
                        <a:cs typeface="+mn-cs"/>
                      </a:rPr>
                      <m:t>]</m:t>
                    </m:r>
                  </m:oMath>
                </m:oMathPara>
              </a14:m>
              <a:endParaRPr lang="nb-NO" sz="1100">
                <a:solidFill>
                  <a:srgbClr val="012A4C"/>
                </a:solidFill>
                <a:effectLst/>
                <a:latin typeface="+mn-lt"/>
                <a:ea typeface="+mn-ea"/>
                <a:cs typeface="+mn-cs"/>
              </a:endParaRPr>
            </a:p>
            <a:p>
              <a:r>
                <a:rPr lang="nb-NO" sz="1200">
                  <a:solidFill>
                    <a:srgbClr val="012A4C"/>
                  </a:solidFill>
                  <a:effectLst/>
                  <a:latin typeface="Source Sans Pro" panose="020B0503030403020204" pitchFamily="34" charset="0"/>
                  <a:ea typeface="+mn-ea"/>
                  <a:cs typeface="+mn-cs"/>
                </a:rPr>
                <a:t> </a:t>
              </a:r>
            </a:p>
            <a:p>
              <a:r>
                <a:rPr lang="nb-NO" sz="1200">
                  <a:solidFill>
                    <a:srgbClr val="012A4C"/>
                  </a:solidFill>
                  <a:effectLst/>
                  <a:latin typeface="Source Sans Pro" panose="020B0503030403020204" pitchFamily="34" charset="0"/>
                  <a:ea typeface="+mn-ea"/>
                  <a:cs typeface="+mn-cs"/>
                </a:rPr>
                <a:t>Denne utregningen gjøres kun for underkategoriene. For hovedkategoriene for matvarene (de med fet skrift) summeres klimagassutslippet for underkategoriene for å gi dagens utslipp for en hovedkategori.</a:t>
              </a:r>
            </a:p>
            <a:p>
              <a:endParaRPr lang="nb-NO" sz="1200">
                <a:solidFill>
                  <a:srgbClr val="012A4C"/>
                </a:solidFill>
                <a:effectLst/>
                <a:latin typeface="Source Sans Pro" panose="020B0503030403020204" pitchFamily="34" charset="0"/>
                <a:ea typeface="+mn-ea"/>
                <a:cs typeface="+mn-cs"/>
              </a:endParaRPr>
            </a:p>
            <a:p>
              <a:r>
                <a:rPr lang="nb-NO" sz="1400" b="1">
                  <a:solidFill>
                    <a:srgbClr val="012A4C"/>
                  </a:solidFill>
                  <a:effectLst/>
                  <a:latin typeface="Source Sans Pro" panose="020B0503030403020204" pitchFamily="34" charset="0"/>
                  <a:ea typeface="+mn-ea"/>
                  <a:cs typeface="+mn-cs"/>
                </a:rPr>
                <a:t>Beregninger i tabellen "Endringer i innkjøp og utslipp" i arkfanen "Planlegging"</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For å beregne "Endring i innkjøp i prosent" deles endringen man har valgt for de forskjellige matvarene på dagens innkjøp av den matvaren.</a:t>
              </a:r>
              <a:r>
                <a:rPr lang="nb-NO" sz="1200" baseline="0">
                  <a:solidFill>
                    <a:srgbClr val="012A4C"/>
                  </a:solidFill>
                  <a:effectLst/>
                  <a:latin typeface="Source Sans Pro" panose="020B0503030403020204" pitchFamily="34" charset="0"/>
                  <a:ea typeface="+mn-ea"/>
                  <a:cs typeface="+mn-cs"/>
                </a:rPr>
                <a:t> </a:t>
              </a:r>
              <a:r>
                <a:rPr lang="nb-NO" sz="1200">
                  <a:solidFill>
                    <a:srgbClr val="012A4C"/>
                  </a:solidFill>
                  <a:effectLst/>
                  <a:latin typeface="Source Sans Pro" panose="020B0503030403020204" pitchFamily="34" charset="0"/>
                  <a:ea typeface="+mn-ea"/>
                  <a:cs typeface="+mn-cs"/>
                </a:rPr>
                <a:t>Til slutt ganger du dette med 100 for å få svaret i prosent:</a:t>
              </a:r>
            </a:p>
            <a:p>
              <a:r>
                <a:rPr lang="nb-NO" sz="1200">
                  <a:solidFill>
                    <a:srgbClr val="012A4C"/>
                  </a:solidFill>
                  <a:effectLst/>
                  <a:latin typeface="Source Sans Pro" panose="020B0503030403020204" pitchFamily="34" charset="0"/>
                  <a:ea typeface="+mn-ea"/>
                  <a:cs typeface="+mn-cs"/>
                </a:rPr>
                <a:t> </a:t>
              </a:r>
            </a:p>
            <a:p>
              <a:pPr/>
              <a14:m>
                <m:oMathPara xmlns:m="http://schemas.openxmlformats.org/officeDocument/2006/math">
                  <m:oMathParaPr>
                    <m:jc m:val="centerGroup"/>
                  </m:oMathParaPr>
                  <m:oMath xmlns:m="http://schemas.openxmlformats.org/officeDocument/2006/math">
                    <m:f>
                      <m:fPr>
                        <m:ctrlPr>
                          <a:rPr lang="nb-NO" sz="1100" i="1">
                            <a:solidFill>
                              <a:srgbClr val="012A4C"/>
                            </a:solidFill>
                            <a:effectLst/>
                            <a:latin typeface="Cambria Math" panose="02040503050406030204" pitchFamily="18" charset="0"/>
                            <a:ea typeface="+mn-ea"/>
                            <a:cs typeface="+mn-cs"/>
                          </a:rPr>
                        </m:ctrlPr>
                      </m:fPr>
                      <m:num>
                        <m:d>
                          <m:dPr>
                            <m:begChr m:val="["/>
                            <m:endChr m:val="]"/>
                            <m:ctrlPr>
                              <a:rPr lang="nb-NO" sz="1100" i="1">
                                <a:solidFill>
                                  <a:srgbClr val="012A4C"/>
                                </a:solidFill>
                                <a:effectLst/>
                                <a:latin typeface="Cambria Math" panose="02040503050406030204" pitchFamily="18" charset="0"/>
                                <a:ea typeface="+mn-ea"/>
                                <a:cs typeface="+mn-cs"/>
                              </a:rPr>
                            </m:ctrlPr>
                          </m:dPr>
                          <m:e>
                            <m:r>
                              <a:rPr lang="nb-NO" sz="1100" i="1">
                                <a:solidFill>
                                  <a:srgbClr val="012A4C"/>
                                </a:solidFill>
                                <a:effectLst/>
                                <a:latin typeface="Cambria Math" panose="02040503050406030204" pitchFamily="18" charset="0"/>
                                <a:ea typeface="+mn-ea"/>
                                <a:cs typeface="+mn-cs"/>
                              </a:rPr>
                              <m:t>𝐸𝑛𝑑𝑟𝑖𝑛𝑔</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𝑖𝑛𝑛𝑘𝑗</m:t>
                            </m:r>
                            <m:r>
                              <a:rPr lang="nb-NO" sz="1100" i="1">
                                <a:solidFill>
                                  <a:srgbClr val="012A4C"/>
                                </a:solidFill>
                                <a:effectLst/>
                                <a:latin typeface="Cambria Math" panose="02040503050406030204" pitchFamily="18" charset="0"/>
                                <a:ea typeface="+mn-ea"/>
                                <a:cs typeface="+mn-cs"/>
                              </a:rPr>
                              <m:t>ø</m:t>
                            </m:r>
                            <m:r>
                              <a:rPr lang="nb-NO" sz="1100" i="1">
                                <a:solidFill>
                                  <a:srgbClr val="012A4C"/>
                                </a:solidFill>
                                <a:effectLst/>
                                <a:latin typeface="Cambria Math" panose="02040503050406030204" pitchFamily="18" charset="0"/>
                                <a:ea typeface="+mn-ea"/>
                                <a:cs typeface="+mn-cs"/>
                              </a:rPr>
                              <m:t>𝑝</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𝑎𝑣</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𝑚𝑎𝑡𝑣𝑎𝑟𝑒</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𝑣𝑒𝑘𝑡</m:t>
                            </m:r>
                          </m:e>
                        </m:d>
                      </m:num>
                      <m:den>
                        <m:d>
                          <m:dPr>
                            <m:begChr m:val="["/>
                            <m:endChr m:val="]"/>
                            <m:ctrlPr>
                              <a:rPr lang="nb-NO" sz="1100" i="1">
                                <a:solidFill>
                                  <a:srgbClr val="012A4C"/>
                                </a:solidFill>
                                <a:effectLst/>
                                <a:latin typeface="Cambria Math" panose="02040503050406030204" pitchFamily="18" charset="0"/>
                                <a:ea typeface="+mn-ea"/>
                                <a:cs typeface="+mn-cs"/>
                              </a:rPr>
                            </m:ctrlPr>
                          </m:dPr>
                          <m:e>
                            <m:r>
                              <a:rPr lang="nb-NO" sz="1100" i="1">
                                <a:solidFill>
                                  <a:srgbClr val="012A4C"/>
                                </a:solidFill>
                                <a:effectLst/>
                                <a:latin typeface="Cambria Math" panose="02040503050406030204" pitchFamily="18" charset="0"/>
                                <a:ea typeface="+mn-ea"/>
                                <a:cs typeface="+mn-cs"/>
                              </a:rPr>
                              <m:t>𝐷𝑎𝑔𝑒𝑛𝑠</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𝑖𝑛𝑛𝑘𝑗</m:t>
                            </m:r>
                            <m:r>
                              <a:rPr lang="nb-NO" sz="1100" i="1">
                                <a:solidFill>
                                  <a:srgbClr val="012A4C"/>
                                </a:solidFill>
                                <a:effectLst/>
                                <a:latin typeface="Cambria Math" panose="02040503050406030204" pitchFamily="18" charset="0"/>
                                <a:ea typeface="+mn-ea"/>
                                <a:cs typeface="+mn-cs"/>
                              </a:rPr>
                              <m:t>ø</m:t>
                            </m:r>
                            <m:r>
                              <a:rPr lang="nb-NO" sz="1100" i="1">
                                <a:solidFill>
                                  <a:srgbClr val="012A4C"/>
                                </a:solidFill>
                                <a:effectLst/>
                                <a:latin typeface="Cambria Math" panose="02040503050406030204" pitchFamily="18" charset="0"/>
                                <a:ea typeface="+mn-ea"/>
                                <a:cs typeface="+mn-cs"/>
                              </a:rPr>
                              <m:t>𝑝</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𝑎𝑣</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𝑚𝑎𝑡𝑣𝑎𝑟𝑒</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𝑣𝑒𝑘𝑡</m:t>
                            </m:r>
                          </m:e>
                        </m:d>
                      </m:den>
                    </m:f>
                    <m:r>
                      <a:rPr lang="nb-NO" sz="1100" i="1">
                        <a:solidFill>
                          <a:srgbClr val="012A4C"/>
                        </a:solidFill>
                        <a:effectLst/>
                        <a:latin typeface="Cambria Math" panose="02040503050406030204" pitchFamily="18" charset="0"/>
                        <a:ea typeface="+mn-ea"/>
                        <a:cs typeface="+mn-cs"/>
                      </a:rPr>
                      <m:t>×100=</m:t>
                    </m:r>
                    <m:d>
                      <m:dPr>
                        <m:begChr m:val="["/>
                        <m:endChr m:val="]"/>
                        <m:ctrlPr>
                          <a:rPr lang="nb-NO" sz="1100" i="1">
                            <a:solidFill>
                              <a:srgbClr val="012A4C"/>
                            </a:solidFill>
                            <a:effectLst/>
                            <a:latin typeface="Cambria Math" panose="02040503050406030204" pitchFamily="18" charset="0"/>
                            <a:ea typeface="+mn-ea"/>
                            <a:cs typeface="+mn-cs"/>
                          </a:rPr>
                        </m:ctrlPr>
                      </m:dPr>
                      <m:e>
                        <m:r>
                          <a:rPr lang="nb-NO" sz="1100" i="1">
                            <a:solidFill>
                              <a:srgbClr val="012A4C"/>
                            </a:solidFill>
                            <a:effectLst/>
                            <a:latin typeface="Cambria Math" panose="02040503050406030204" pitchFamily="18" charset="0"/>
                            <a:ea typeface="+mn-ea"/>
                            <a:cs typeface="+mn-cs"/>
                          </a:rPr>
                          <m:t>𝐸𝑛𝑑𝑟𝑖𝑛𝑔</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𝑖𝑛𝑛𝑘𝑗</m:t>
                        </m:r>
                        <m:r>
                          <a:rPr lang="nb-NO" sz="1100" i="1">
                            <a:solidFill>
                              <a:srgbClr val="012A4C"/>
                            </a:solidFill>
                            <a:effectLst/>
                            <a:latin typeface="Cambria Math" panose="02040503050406030204" pitchFamily="18" charset="0"/>
                            <a:ea typeface="+mn-ea"/>
                            <a:cs typeface="+mn-cs"/>
                          </a:rPr>
                          <m:t>ø</m:t>
                        </m:r>
                        <m:r>
                          <a:rPr lang="nb-NO" sz="1100" i="1">
                            <a:solidFill>
                              <a:srgbClr val="012A4C"/>
                            </a:solidFill>
                            <a:effectLst/>
                            <a:latin typeface="Cambria Math" panose="02040503050406030204" pitchFamily="18" charset="0"/>
                            <a:ea typeface="+mn-ea"/>
                            <a:cs typeface="+mn-cs"/>
                          </a:rPr>
                          <m:t>𝑝</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𝑎𝑣</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𝑚𝑎𝑡𝑣𝑎𝑟𝑒</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𝑖</m:t>
                        </m:r>
                        <m:r>
                          <a:rPr lang="nb-NO" sz="1100" i="1">
                            <a:solidFill>
                              <a:srgbClr val="012A4C"/>
                            </a:solidFill>
                            <a:effectLst/>
                            <a:latin typeface="Cambria Math" panose="02040503050406030204" pitchFamily="18" charset="0"/>
                            <a:ea typeface="+mn-ea"/>
                            <a:cs typeface="+mn-cs"/>
                          </a:rPr>
                          <m:t> </m:t>
                        </m:r>
                        <m:r>
                          <a:rPr lang="nb-NO" sz="1100" i="1">
                            <a:solidFill>
                              <a:srgbClr val="012A4C"/>
                            </a:solidFill>
                            <a:effectLst/>
                            <a:latin typeface="Cambria Math" panose="02040503050406030204" pitchFamily="18" charset="0"/>
                            <a:ea typeface="+mn-ea"/>
                            <a:cs typeface="+mn-cs"/>
                          </a:rPr>
                          <m:t>𝑝𝑟𝑜𝑠𝑒𝑛𝑡</m:t>
                        </m:r>
                      </m:e>
                    </m:d>
                  </m:oMath>
                </m:oMathPara>
              </a14:m>
              <a:endParaRPr lang="nb-NO" sz="1100">
                <a:solidFill>
                  <a:srgbClr val="012A4C"/>
                </a:solidFill>
                <a:effectLst/>
                <a:latin typeface="+mn-lt"/>
                <a:ea typeface="+mn-ea"/>
                <a:cs typeface="+mn-cs"/>
              </a:endParaRPr>
            </a:p>
            <a:p>
              <a:r>
                <a:rPr lang="nb-NO" sz="1200">
                  <a:solidFill>
                    <a:srgbClr val="012A4C"/>
                  </a:solidFill>
                  <a:effectLst/>
                  <a:latin typeface="Source Sans Pro" panose="020B0503030403020204" pitchFamily="34" charset="0"/>
                  <a:ea typeface="+mn-ea"/>
                  <a:cs typeface="+mn-cs"/>
                </a:rPr>
                <a:t> </a:t>
              </a:r>
            </a:p>
            <a:p>
              <a:r>
                <a:rPr lang="nb-NO" sz="1200">
                  <a:solidFill>
                    <a:srgbClr val="012A4C"/>
                  </a:solidFill>
                  <a:effectLst/>
                  <a:latin typeface="Source Sans Pro" panose="020B0503030403020204" pitchFamily="34" charset="0"/>
                  <a:ea typeface="+mn-ea"/>
                  <a:cs typeface="+mn-cs"/>
                </a:rPr>
                <a:t>Denne utregningen gjøres for alle endringer i underkategoriene og hovedkategoriene. Hvis det er lagt inn en endring for en matvare som man ikke har kjøpt tidligere vil den prosentvise endringen ikke bli gitt.</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Beregninger i "Endring i utslipp (kg CO</a:t>
              </a:r>
              <a:r>
                <a:rPr lang="nb-NO" sz="1200" baseline="-25000">
                  <a:solidFill>
                    <a:srgbClr val="012A4C"/>
                  </a:solidFill>
                  <a:effectLst/>
                  <a:latin typeface="Source Sans Pro" panose="020B0503030403020204" pitchFamily="34" charset="0"/>
                  <a:ea typeface="+mn-ea"/>
                  <a:cs typeface="+mn-cs"/>
                </a:rPr>
                <a:t>2</a:t>
              </a:r>
              <a:r>
                <a:rPr lang="nb-NO" sz="1200">
                  <a:solidFill>
                    <a:srgbClr val="012A4C"/>
                  </a:solidFill>
                  <a:effectLst/>
                  <a:latin typeface="Source Sans Pro" panose="020B0503030403020204" pitchFamily="34" charset="0"/>
                  <a:ea typeface="+mn-ea"/>
                  <a:cs typeface="+mn-cs"/>
                </a:rPr>
                <a:t>-ekv)" gjøres på samme måte som beregning av klimagassutslipp fra innkjøpet i tabellen "Dagens innkjøp og utslipp", bortsett fra at hvis man har lagt inn en endring i hovedkategorien vil man beregne klimagassutslippet for den hovedkategorien ved å bruke dens utslippstall fra CICERO.</a:t>
              </a:r>
            </a:p>
            <a:p>
              <a:r>
                <a:rPr lang="nb-NO" sz="1200">
                  <a:solidFill>
                    <a:srgbClr val="012A4C"/>
                  </a:solidFill>
                  <a:effectLst/>
                  <a:latin typeface="Source Sans Pro" panose="020B0503030403020204" pitchFamily="34" charset="0"/>
                  <a:ea typeface="+mn-ea"/>
                  <a:cs typeface="+mn-cs"/>
                </a:rPr>
                <a:t> </a:t>
              </a:r>
            </a:p>
            <a:p>
              <a:r>
                <a:rPr lang="nb-NO" sz="1400" b="1">
                  <a:solidFill>
                    <a:srgbClr val="012A4C"/>
                  </a:solidFill>
                  <a:effectLst/>
                  <a:latin typeface="Source Sans Pro" panose="020B0503030403020204" pitchFamily="34" charset="0"/>
                  <a:ea typeface="+mn-ea"/>
                  <a:cs typeface="+mn-cs"/>
                </a:rPr>
                <a:t>Beregninger i arkfanen "Oppfølging – Inndata"</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Alle beregningene som gjøres i denne arkfanen gjøres på samme måte som i tabellen "Dagens innkjøp og utslipp" i arkfanen "Planlegging".</a:t>
              </a:r>
            </a:p>
            <a:p>
              <a:r>
                <a:rPr lang="nb-NO" sz="1200">
                  <a:solidFill>
                    <a:srgbClr val="012A4C"/>
                  </a:solidFill>
                  <a:effectLst/>
                  <a:latin typeface="Source Sans Pro" panose="020B0503030403020204" pitchFamily="34" charset="0"/>
                  <a:ea typeface="+mn-ea"/>
                  <a:cs typeface="+mn-cs"/>
                </a:rPr>
                <a:t> </a:t>
              </a:r>
            </a:p>
            <a:p>
              <a:r>
                <a:rPr lang="nb-NO" sz="1400" b="1">
                  <a:solidFill>
                    <a:srgbClr val="012A4C"/>
                  </a:solidFill>
                  <a:effectLst/>
                  <a:latin typeface="Source Sans Pro" panose="020B0503030403020204" pitchFamily="34" charset="0"/>
                  <a:ea typeface="+mn-ea"/>
                  <a:cs typeface="+mn-cs"/>
                </a:rPr>
                <a:t>Beregninger i arkfanen "Oppfølging – Resultater"</a:t>
              </a:r>
            </a:p>
            <a:p>
              <a:endParaRPr lang="nb-NO" sz="1200" b="1">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For å normalisere utslippstallene for flere perioder slik at disse kan sammenlignes deler du det totale utslippstallet for hver periode med total vekt av matvarer som er kjøpt for perioden, antall personer man har servert eller antall serverte porsjoner i perioden. </a:t>
              </a:r>
            </a:p>
            <a:p>
              <a:endParaRPr lang="nb-NO" sz="1100"/>
            </a:p>
          </xdr:txBody>
        </xdr:sp>
      </mc:Choice>
      <mc:Fallback xmlns="">
        <xdr:sp macro="" textlink="">
          <xdr:nvSpPr>
            <xdr:cNvPr id="8" name="TekstSylinder 7">
              <a:extLst>
                <a:ext uri="{FF2B5EF4-FFF2-40B4-BE49-F238E27FC236}">
                  <a16:creationId xmlns:a16="http://schemas.microsoft.com/office/drawing/2014/main" id="{EE2DC3B2-5159-4FC7-A9F9-D095B6434EBA}"/>
                </a:ext>
              </a:extLst>
            </xdr:cNvPr>
            <xdr:cNvSpPr txBox="1"/>
          </xdr:nvSpPr>
          <xdr:spPr>
            <a:xfrm>
              <a:off x="310674" y="6223320"/>
              <a:ext cx="8605203" cy="6889273"/>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solidFill>
                    <a:srgbClr val="012A4C"/>
                  </a:solidFill>
                  <a:effectLst/>
                  <a:latin typeface="Source Sans Pro" panose="020B0503030403020204" pitchFamily="34" charset="0"/>
                  <a:ea typeface="+mn-ea"/>
                  <a:cs typeface="+mn-cs"/>
                </a:rPr>
                <a:t>Beregning i tabellen "Dagens innkjøp og utslipp" i arkfanen "Planlegging" </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For å beregne klimagassutslippet fra matvarene ganges antall kg det er av en matvare med CICERO sitt utslippstall for denne typen matvare. Dette gir oss det totale utslippet for en type matvare:</a:t>
              </a:r>
            </a:p>
            <a:p>
              <a:r>
                <a:rPr lang="nb-NO" sz="1200">
                  <a:solidFill>
                    <a:srgbClr val="012A4C"/>
                  </a:solidFill>
                  <a:effectLst/>
                  <a:latin typeface="Source Sans Pro" panose="020B0503030403020204" pitchFamily="34" charset="0"/>
                  <a:ea typeface="+mn-ea"/>
                  <a:cs typeface="+mn-cs"/>
                </a:rPr>
                <a:t> </a:t>
              </a:r>
            </a:p>
            <a:p>
              <a:pPr/>
              <a:r>
                <a:rPr lang="nb-NO" sz="1100" i="0">
                  <a:solidFill>
                    <a:srgbClr val="012A4C"/>
                  </a:solidFill>
                  <a:effectLst/>
                  <a:latin typeface="Cambria Math" panose="02040503050406030204" pitchFamily="18" charset="0"/>
                  <a:ea typeface="+mn-ea"/>
                  <a:cs typeface="+mn-cs"/>
                </a:rPr>
                <a:t>[𝑀𝑎𝑡𝑣𝑎𝑟𝑒 𝑖 𝑣𝑒𝑘𝑡]×[𝑈𝑡𝑠𝑙𝑖𝑝𝑝𝑠𝑡𝑎𝑙𝑙 𝑓𝑟𝑎 𝐶𝐼𝐶𝐸𝑅𝑂 ]=[𝑇𝑜𝑡𝑎𝑙 𝑢𝑡𝑠𝑙𝑖𝑝𝑝 𝑓𝑜𝑟 𝑒𝑛 𝑚𝑎𝑡𝑣𝑎𝑟𝑒]</a:t>
              </a:r>
              <a:endParaRPr lang="nb-NO" sz="1100">
                <a:solidFill>
                  <a:srgbClr val="012A4C"/>
                </a:solidFill>
                <a:effectLst/>
                <a:latin typeface="+mn-lt"/>
                <a:ea typeface="+mn-ea"/>
                <a:cs typeface="+mn-cs"/>
              </a:endParaRPr>
            </a:p>
            <a:p>
              <a:r>
                <a:rPr lang="nb-NO" sz="1200">
                  <a:solidFill>
                    <a:srgbClr val="012A4C"/>
                  </a:solidFill>
                  <a:effectLst/>
                  <a:latin typeface="Source Sans Pro" panose="020B0503030403020204" pitchFamily="34" charset="0"/>
                  <a:ea typeface="+mn-ea"/>
                  <a:cs typeface="+mn-cs"/>
                </a:rPr>
                <a:t> </a:t>
              </a:r>
            </a:p>
            <a:p>
              <a:r>
                <a:rPr lang="nb-NO" sz="1200">
                  <a:solidFill>
                    <a:srgbClr val="012A4C"/>
                  </a:solidFill>
                  <a:effectLst/>
                  <a:latin typeface="Source Sans Pro" panose="020B0503030403020204" pitchFamily="34" charset="0"/>
                  <a:ea typeface="+mn-ea"/>
                  <a:cs typeface="+mn-cs"/>
                </a:rPr>
                <a:t>Denne utregningen gjøres kun for underkategoriene. For hovedkategoriene for matvarene (de med fet skrift) summeres klimagassutslippet for underkategoriene for å gi dagens utslipp for en hovedkategori.</a:t>
              </a:r>
            </a:p>
            <a:p>
              <a:endParaRPr lang="nb-NO" sz="1200">
                <a:solidFill>
                  <a:srgbClr val="012A4C"/>
                </a:solidFill>
                <a:effectLst/>
                <a:latin typeface="Source Sans Pro" panose="020B0503030403020204" pitchFamily="34" charset="0"/>
                <a:ea typeface="+mn-ea"/>
                <a:cs typeface="+mn-cs"/>
              </a:endParaRPr>
            </a:p>
            <a:p>
              <a:r>
                <a:rPr lang="nb-NO" sz="1400" b="1">
                  <a:solidFill>
                    <a:srgbClr val="012A4C"/>
                  </a:solidFill>
                  <a:effectLst/>
                  <a:latin typeface="Source Sans Pro" panose="020B0503030403020204" pitchFamily="34" charset="0"/>
                  <a:ea typeface="+mn-ea"/>
                  <a:cs typeface="+mn-cs"/>
                </a:rPr>
                <a:t>Beregninger i tabellen "Endringer i innkjøp og utslipp" i arkfanen "Planlegging"</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For å beregne "Endring i innkjøp i prosent" deles endringen man har valgt for de forskjellige matvarene på dagens innkjøp av den matvaren.</a:t>
              </a:r>
              <a:r>
                <a:rPr lang="nb-NO" sz="1200" baseline="0">
                  <a:solidFill>
                    <a:srgbClr val="012A4C"/>
                  </a:solidFill>
                  <a:effectLst/>
                  <a:latin typeface="Source Sans Pro" panose="020B0503030403020204" pitchFamily="34" charset="0"/>
                  <a:ea typeface="+mn-ea"/>
                  <a:cs typeface="+mn-cs"/>
                </a:rPr>
                <a:t> </a:t>
              </a:r>
              <a:r>
                <a:rPr lang="nb-NO" sz="1200">
                  <a:solidFill>
                    <a:srgbClr val="012A4C"/>
                  </a:solidFill>
                  <a:effectLst/>
                  <a:latin typeface="Source Sans Pro" panose="020B0503030403020204" pitchFamily="34" charset="0"/>
                  <a:ea typeface="+mn-ea"/>
                  <a:cs typeface="+mn-cs"/>
                </a:rPr>
                <a:t>Til slutt ganger du dette med 100 for å få svaret i prosent:</a:t>
              </a:r>
            </a:p>
            <a:p>
              <a:r>
                <a:rPr lang="nb-NO" sz="1200">
                  <a:solidFill>
                    <a:srgbClr val="012A4C"/>
                  </a:solidFill>
                  <a:effectLst/>
                  <a:latin typeface="Source Sans Pro" panose="020B0503030403020204" pitchFamily="34" charset="0"/>
                  <a:ea typeface="+mn-ea"/>
                  <a:cs typeface="+mn-cs"/>
                </a:rPr>
                <a:t> </a:t>
              </a:r>
            </a:p>
            <a:p>
              <a:pPr/>
              <a:r>
                <a:rPr lang="nb-NO" sz="1100" i="0">
                  <a:solidFill>
                    <a:srgbClr val="012A4C"/>
                  </a:solidFill>
                  <a:effectLst/>
                  <a:latin typeface="Cambria Math" panose="02040503050406030204" pitchFamily="18" charset="0"/>
                  <a:ea typeface="+mn-ea"/>
                  <a:cs typeface="+mn-cs"/>
                </a:rPr>
                <a:t>[𝐸𝑛𝑑𝑟𝑖𝑛𝑔 𝑖 𝑖𝑛𝑛𝑘𝑗ø𝑝 𝑎𝑣 𝑚𝑎𝑡𝑣𝑎𝑟𝑒 𝑖 𝑣𝑒𝑘𝑡]/[𝐷𝑎𝑔𝑒𝑛𝑠 𝑖𝑛𝑛𝑘𝑗ø𝑝 𝑎𝑣 𝑚𝑎𝑡𝑣𝑎𝑟𝑒 𝑖 𝑣𝑒𝑘𝑡] ×100=[𝐸𝑛𝑑𝑟𝑖𝑛𝑔 𝑖 𝑖𝑛𝑛𝑘𝑗ø𝑝 𝑎𝑣 𝑚𝑎𝑡𝑣𝑎𝑟𝑒 𝑖 𝑝𝑟𝑜𝑠𝑒𝑛𝑡]</a:t>
              </a:r>
              <a:endParaRPr lang="nb-NO" sz="1100">
                <a:solidFill>
                  <a:srgbClr val="012A4C"/>
                </a:solidFill>
                <a:effectLst/>
                <a:latin typeface="+mn-lt"/>
                <a:ea typeface="+mn-ea"/>
                <a:cs typeface="+mn-cs"/>
              </a:endParaRPr>
            </a:p>
            <a:p>
              <a:r>
                <a:rPr lang="nb-NO" sz="1200">
                  <a:solidFill>
                    <a:srgbClr val="012A4C"/>
                  </a:solidFill>
                  <a:effectLst/>
                  <a:latin typeface="Source Sans Pro" panose="020B0503030403020204" pitchFamily="34" charset="0"/>
                  <a:ea typeface="+mn-ea"/>
                  <a:cs typeface="+mn-cs"/>
                </a:rPr>
                <a:t> </a:t>
              </a:r>
            </a:p>
            <a:p>
              <a:r>
                <a:rPr lang="nb-NO" sz="1200">
                  <a:solidFill>
                    <a:srgbClr val="012A4C"/>
                  </a:solidFill>
                  <a:effectLst/>
                  <a:latin typeface="Source Sans Pro" panose="020B0503030403020204" pitchFamily="34" charset="0"/>
                  <a:ea typeface="+mn-ea"/>
                  <a:cs typeface="+mn-cs"/>
                </a:rPr>
                <a:t>Denne utregningen gjøres for alle endringer i underkategoriene og hovedkategoriene. Hvis det er lagt inn en endring for en matvare som man ikke har kjøpt tidligere vil den prosentvise endringen ikke bli gitt.</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Beregninger i "Endring i utslipp (kg CO</a:t>
              </a:r>
              <a:r>
                <a:rPr lang="nb-NO" sz="1200" baseline="-25000">
                  <a:solidFill>
                    <a:srgbClr val="012A4C"/>
                  </a:solidFill>
                  <a:effectLst/>
                  <a:latin typeface="Source Sans Pro" panose="020B0503030403020204" pitchFamily="34" charset="0"/>
                  <a:ea typeface="+mn-ea"/>
                  <a:cs typeface="+mn-cs"/>
                </a:rPr>
                <a:t>2</a:t>
              </a:r>
              <a:r>
                <a:rPr lang="nb-NO" sz="1200">
                  <a:solidFill>
                    <a:srgbClr val="012A4C"/>
                  </a:solidFill>
                  <a:effectLst/>
                  <a:latin typeface="Source Sans Pro" panose="020B0503030403020204" pitchFamily="34" charset="0"/>
                  <a:ea typeface="+mn-ea"/>
                  <a:cs typeface="+mn-cs"/>
                </a:rPr>
                <a:t>-ekv)" gjøres på samme måte som beregning av klimagassutslipp fra innkjøpet i tabellen "Dagens innkjøp og utslipp", bortsett fra at hvis man har lagt inn en endring i hovedkategorien vil man beregne klimagassutslippet for den hovedkategorien ved å bruke dens utslippstall fra CICERO.</a:t>
              </a:r>
            </a:p>
            <a:p>
              <a:r>
                <a:rPr lang="nb-NO" sz="1200">
                  <a:solidFill>
                    <a:srgbClr val="012A4C"/>
                  </a:solidFill>
                  <a:effectLst/>
                  <a:latin typeface="Source Sans Pro" panose="020B0503030403020204" pitchFamily="34" charset="0"/>
                  <a:ea typeface="+mn-ea"/>
                  <a:cs typeface="+mn-cs"/>
                </a:rPr>
                <a:t> </a:t>
              </a:r>
            </a:p>
            <a:p>
              <a:r>
                <a:rPr lang="nb-NO" sz="1400" b="1">
                  <a:solidFill>
                    <a:srgbClr val="012A4C"/>
                  </a:solidFill>
                  <a:effectLst/>
                  <a:latin typeface="Source Sans Pro" panose="020B0503030403020204" pitchFamily="34" charset="0"/>
                  <a:ea typeface="+mn-ea"/>
                  <a:cs typeface="+mn-cs"/>
                </a:rPr>
                <a:t>Beregninger i arkfanen "Oppfølging – Inndata"</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Alle beregningene som gjøres i denne arkfanen gjøres på samme måte som i tabellen "Dagens innkjøp og utslipp" i arkfanen "Planlegging".</a:t>
              </a:r>
            </a:p>
            <a:p>
              <a:r>
                <a:rPr lang="nb-NO" sz="1200">
                  <a:solidFill>
                    <a:srgbClr val="012A4C"/>
                  </a:solidFill>
                  <a:effectLst/>
                  <a:latin typeface="Source Sans Pro" panose="020B0503030403020204" pitchFamily="34" charset="0"/>
                  <a:ea typeface="+mn-ea"/>
                  <a:cs typeface="+mn-cs"/>
                </a:rPr>
                <a:t> </a:t>
              </a:r>
            </a:p>
            <a:p>
              <a:r>
                <a:rPr lang="nb-NO" sz="1400" b="1">
                  <a:solidFill>
                    <a:srgbClr val="012A4C"/>
                  </a:solidFill>
                  <a:effectLst/>
                  <a:latin typeface="Source Sans Pro" panose="020B0503030403020204" pitchFamily="34" charset="0"/>
                  <a:ea typeface="+mn-ea"/>
                  <a:cs typeface="+mn-cs"/>
                </a:rPr>
                <a:t>Beregninger i arkfanen "Oppfølging – Resultater"</a:t>
              </a:r>
            </a:p>
            <a:p>
              <a:endParaRPr lang="nb-NO" sz="1200" b="1">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For å normalisere utslippstallene for flere perioder slik at disse kan sammenlignes deler du det totale utslippstallet for hver periode med total vekt av matvarer som er kjøpt for perioden, antall personer man har servert eller antall serverte porsjoner i perioden. </a:t>
              </a:r>
            </a:p>
            <a:p>
              <a:endParaRPr lang="nb-NO" sz="1100"/>
            </a:p>
          </xdr:txBody>
        </xdr:sp>
      </mc:Fallback>
    </mc:AlternateContent>
    <xdr:clientData/>
  </xdr:twoCellAnchor>
  <xdr:twoCellAnchor>
    <xdr:from>
      <xdr:col>2</xdr:col>
      <xdr:colOff>173355</xdr:colOff>
      <xdr:row>7</xdr:row>
      <xdr:rowOff>19845</xdr:rowOff>
    </xdr:from>
    <xdr:to>
      <xdr:col>14</xdr:col>
      <xdr:colOff>321945</xdr:colOff>
      <xdr:row>22</xdr:row>
      <xdr:rowOff>11905</xdr:rowOff>
    </xdr:to>
    <xdr:sp macro="" textlink="">
      <xdr:nvSpPr>
        <xdr:cNvPr id="12" name="TekstSylinder 11">
          <a:extLst>
            <a:ext uri="{FF2B5EF4-FFF2-40B4-BE49-F238E27FC236}">
              <a16:creationId xmlns:a16="http://schemas.microsoft.com/office/drawing/2014/main" id="{CA3C4704-B980-4A43-8BE7-CAA4868D9DB4}"/>
            </a:ext>
          </a:extLst>
        </xdr:cNvPr>
        <xdr:cNvSpPr txBox="1"/>
      </xdr:nvSpPr>
      <xdr:spPr>
        <a:xfrm>
          <a:off x="375761" y="1281908"/>
          <a:ext cx="8244840" cy="3182935"/>
        </a:xfrm>
        <a:prstGeom prst="rect">
          <a:avLst/>
        </a:prstGeom>
        <a:solidFill>
          <a:srgbClr val="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200">
              <a:solidFill>
                <a:srgbClr val="012A4C"/>
              </a:solidFill>
              <a:effectLst/>
              <a:latin typeface="Source Sans Pro" panose="020B0503030403020204" pitchFamily="34" charset="0"/>
              <a:ea typeface="+mn-ea"/>
              <a:cs typeface="+mn-cs"/>
            </a:rPr>
            <a:t>Dette verktøyet er utviklet av Direktoratet for forvaltning og økonomistyring (DFØ) for å hjelpe offentlige virksomheter med måling, planlegging og oppføling av utslipp knyttet til innkjøp av matvarer. Kalkulatoren er ment å gi dem mulighet til å estimere klimaeffekter av endret innkjøp/forbruk i tråd med Klimakur 2030</a:t>
          </a:r>
          <a:r>
            <a:rPr lang="nb-NO" sz="1200" baseline="30000">
              <a:solidFill>
                <a:srgbClr val="012A4C"/>
              </a:solidFill>
              <a:effectLst/>
              <a:latin typeface="Source Sans Pro" panose="020B0503030403020204" pitchFamily="34" charset="0"/>
              <a:ea typeface="+mn-ea"/>
              <a:cs typeface="+mn-cs"/>
            </a:rPr>
            <a:t>1</a:t>
          </a:r>
          <a:r>
            <a:rPr lang="nb-NO" sz="1200">
              <a:solidFill>
                <a:srgbClr val="012A4C"/>
              </a:solidFill>
              <a:effectLst/>
              <a:latin typeface="Source Sans Pro" panose="020B0503030403020204" pitchFamily="34" charset="0"/>
              <a:ea typeface="+mn-ea"/>
              <a:cs typeface="+mn-cs"/>
            </a:rPr>
            <a:t> sine tiltak om redusert forbruk av rødt kjøtt og DFØs handlingsplan for bærekraftige anskaffelser</a:t>
          </a:r>
          <a:r>
            <a:rPr lang="nb-NO" sz="1200" baseline="30000">
              <a:solidFill>
                <a:srgbClr val="012A4C"/>
              </a:solidFill>
              <a:effectLst/>
              <a:latin typeface="Source Sans Pro" panose="020B0503030403020204" pitchFamily="34" charset="0"/>
              <a:ea typeface="+mn-ea"/>
              <a:cs typeface="+mn-cs"/>
            </a:rPr>
            <a:t>2</a:t>
          </a:r>
          <a:r>
            <a:rPr lang="nb-NO" sz="1200">
              <a:solidFill>
                <a:srgbClr val="012A4C"/>
              </a:solidFill>
              <a:effectLst/>
              <a:latin typeface="Source Sans Pro" panose="020B0503030403020204" pitchFamily="34" charset="0"/>
              <a:ea typeface="+mn-ea"/>
              <a:cs typeface="+mn-cs"/>
            </a:rPr>
            <a:t>.  </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Kalkulatoren er laget i samarbeid med CICERO, som har utarbeidet utslippstall per produkt</a:t>
          </a:r>
          <a:r>
            <a:rPr lang="nb-NO" sz="1200" baseline="30000">
              <a:solidFill>
                <a:srgbClr val="012A4C"/>
              </a:solidFill>
              <a:effectLst/>
              <a:latin typeface="Source Sans Pro" panose="020B0503030403020204" pitchFamily="34" charset="0"/>
              <a:ea typeface="+mn-ea"/>
              <a:cs typeface="+mn-cs"/>
            </a:rPr>
            <a:t>3</a:t>
          </a:r>
          <a:r>
            <a:rPr lang="nb-NO" sz="1200">
              <a:solidFill>
                <a:srgbClr val="012A4C"/>
              </a:solidFill>
              <a:effectLst/>
              <a:latin typeface="Source Sans Pro" panose="020B0503030403020204" pitchFamily="34" charset="0"/>
              <a:ea typeface="+mn-ea"/>
              <a:cs typeface="+mn-cs"/>
            </a:rPr>
            <a:t>, målt i kg CO</a:t>
          </a:r>
          <a:r>
            <a:rPr lang="nb-NO" sz="1200" baseline="-25000">
              <a:solidFill>
                <a:srgbClr val="012A4C"/>
              </a:solidFill>
              <a:effectLst/>
              <a:latin typeface="Source Sans Pro" panose="020B0503030403020204" pitchFamily="34" charset="0"/>
              <a:ea typeface="+mn-ea"/>
              <a:cs typeface="+mn-cs"/>
            </a:rPr>
            <a:t>2</a:t>
          </a:r>
          <a:r>
            <a:rPr lang="nb-NO" sz="1200">
              <a:solidFill>
                <a:srgbClr val="012A4C"/>
              </a:solidFill>
              <a:effectLst/>
              <a:latin typeface="Source Sans Pro" panose="020B0503030403020204" pitchFamily="34" charset="0"/>
              <a:ea typeface="+mn-ea"/>
              <a:cs typeface="+mn-cs"/>
            </a:rPr>
            <a:t>-ekvivalenter per kg matvare. Disse tallene brukes i kalkulatoren for å beregne klimagassutslippet for innkjøp av matvarer. Utslippstallene er basert på livssyklusanalyser fra litteraturen, både internasjonale og norske analyser. De har videre tilpasset tallene fra litteraturen til norsk konsum ved å ta høyde for hvilke matvarer som importeres og hvilke land disse matvarene importeres fra. Det vil si at utslippstallene som brukes i kalkulatoren består av utslip i og utenfor Norge.</a:t>
          </a:r>
        </a:p>
        <a:p>
          <a:endParaRPr lang="nb-NO" sz="1200">
            <a:solidFill>
              <a:srgbClr val="012A4C"/>
            </a:solidFill>
            <a:effectLst/>
            <a:latin typeface="Source Sans Pro" panose="020B0503030403020204" pitchFamily="34" charset="0"/>
            <a:ea typeface="+mn-ea"/>
            <a:cs typeface="+mn-cs"/>
          </a:endParaRPr>
        </a:p>
        <a:p>
          <a:r>
            <a:rPr lang="nb-NO" sz="1200">
              <a:solidFill>
                <a:srgbClr val="012A4C"/>
              </a:solidFill>
              <a:effectLst/>
              <a:latin typeface="Source Sans Pro" panose="020B0503030403020204" pitchFamily="34" charset="0"/>
              <a:ea typeface="+mn-ea"/>
              <a:cs typeface="+mn-cs"/>
            </a:rPr>
            <a:t>Utslippstallene fra CICERO inkluderer utslipp fra hele verdikjeden til matvarene frem til og med salgsleddet. Det som ikke er inkludert er utslipp knyttet til forbruksleddet, transport fra salgssted til kjøkken, energi brukt til matlaging eller matsvinn i forbruksleddet. Tallene er gitt på aggregert nivå fordelt på hovedkategorier, og under dem underkategorier.</a:t>
          </a:r>
        </a:p>
        <a:p>
          <a:endParaRPr lang="nb-NO" sz="1100"/>
        </a:p>
        <a:p>
          <a:r>
            <a:rPr lang="nb-NO" sz="1100"/>
            <a:t>For mer informasjon</a:t>
          </a:r>
          <a:r>
            <a:rPr lang="nb-NO" sz="1100" baseline="0"/>
            <a:t> om kalkulatoren, besøk nettsiden hvor kalkulatoren ligger for nedlasting.</a:t>
          </a:r>
          <a:endParaRPr lang="nb-NO" sz="1100"/>
        </a:p>
      </xdr:txBody>
    </xdr:sp>
    <xdr:clientData/>
  </xdr:twoCellAnchor>
  <xdr:twoCellAnchor editAs="oneCell">
    <xdr:from>
      <xdr:col>2</xdr:col>
      <xdr:colOff>119062</xdr:colOff>
      <xdr:row>1</xdr:row>
      <xdr:rowOff>23812</xdr:rowOff>
    </xdr:from>
    <xdr:to>
      <xdr:col>5</xdr:col>
      <xdr:colOff>35215</xdr:colOff>
      <xdr:row>3</xdr:row>
      <xdr:rowOff>77626</xdr:rowOff>
    </xdr:to>
    <xdr:pic>
      <xdr:nvPicPr>
        <xdr:cNvPr id="9" name="Bilde 8">
          <a:extLst>
            <a:ext uri="{FF2B5EF4-FFF2-40B4-BE49-F238E27FC236}">
              <a16:creationId xmlns:a16="http://schemas.microsoft.com/office/drawing/2014/main" id="{5C71C5F9-B07E-452B-9382-E4C559F405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1468" y="214312"/>
          <a:ext cx="1626843" cy="434814"/>
        </a:xfrm>
        <a:prstGeom prst="rect">
          <a:avLst/>
        </a:prstGeom>
      </xdr:spPr>
    </xdr:pic>
    <xdr:clientData/>
  </xdr:twoCellAnchor>
  <xdr:twoCellAnchor>
    <xdr:from>
      <xdr:col>6</xdr:col>
      <xdr:colOff>325278</xdr:colOff>
      <xdr:row>1</xdr:row>
      <xdr:rowOff>23813</xdr:rowOff>
    </xdr:from>
    <xdr:to>
      <xdr:col>15</xdr:col>
      <xdr:colOff>567689</xdr:colOff>
      <xdr:row>4</xdr:row>
      <xdr:rowOff>33814</xdr:rowOff>
    </xdr:to>
    <xdr:sp macro="" textlink="">
      <xdr:nvSpPr>
        <xdr:cNvPr id="2" name="TekstSylinder 1">
          <a:extLst>
            <a:ext uri="{FF2B5EF4-FFF2-40B4-BE49-F238E27FC236}">
              <a16:creationId xmlns:a16="http://schemas.microsoft.com/office/drawing/2014/main" id="{E4203656-2BEF-4B2B-A738-347EAAC89C9B}"/>
            </a:ext>
          </a:extLst>
        </xdr:cNvPr>
        <xdr:cNvSpPr txBox="1"/>
      </xdr:nvSpPr>
      <xdr:spPr>
        <a:xfrm>
          <a:off x="2742247" y="214313"/>
          <a:ext cx="6147911" cy="581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2800" b="1">
              <a:solidFill>
                <a:srgbClr val="012A4C"/>
              </a:solidFill>
              <a:latin typeface="Source Sans Pro" panose="020B0503030403020204" pitchFamily="34" charset="0"/>
            </a:rPr>
            <a:t>Bakgrunnsinformasjon</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43814</xdr:colOff>
      <xdr:row>1</xdr:row>
      <xdr:rowOff>27623</xdr:rowOff>
    </xdr:from>
    <xdr:to>
      <xdr:col>4</xdr:col>
      <xdr:colOff>669170</xdr:colOff>
      <xdr:row>3</xdr:row>
      <xdr:rowOff>53814</xdr:rowOff>
    </xdr:to>
    <xdr:pic>
      <xdr:nvPicPr>
        <xdr:cNvPr id="11" name="Bilde 10">
          <a:extLst>
            <a:ext uri="{FF2B5EF4-FFF2-40B4-BE49-F238E27FC236}">
              <a16:creationId xmlns:a16="http://schemas.microsoft.com/office/drawing/2014/main" id="{730680AF-7B44-4A62-B361-DBDC12C697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6220" y="206217"/>
          <a:ext cx="1613099" cy="423384"/>
        </a:xfrm>
        <a:prstGeom prst="rect">
          <a:avLst/>
        </a:prstGeom>
      </xdr:spPr>
    </xdr:pic>
    <xdr:clientData/>
  </xdr:twoCellAnchor>
  <xdr:twoCellAnchor>
    <xdr:from>
      <xdr:col>4</xdr:col>
      <xdr:colOff>1263967</xdr:colOff>
      <xdr:row>0</xdr:row>
      <xdr:rowOff>146685</xdr:rowOff>
    </xdr:from>
    <xdr:to>
      <xdr:col>6</xdr:col>
      <xdr:colOff>261937</xdr:colOff>
      <xdr:row>4</xdr:row>
      <xdr:rowOff>61436</xdr:rowOff>
    </xdr:to>
    <xdr:sp macro="" textlink="">
      <xdr:nvSpPr>
        <xdr:cNvPr id="5" name="TekstSylinder 4">
          <a:extLst>
            <a:ext uri="{FF2B5EF4-FFF2-40B4-BE49-F238E27FC236}">
              <a16:creationId xmlns:a16="http://schemas.microsoft.com/office/drawing/2014/main" id="{73BC4E02-B766-4867-B244-8E1D8C02F726}"/>
            </a:ext>
          </a:extLst>
        </xdr:cNvPr>
        <xdr:cNvSpPr txBox="1"/>
      </xdr:nvSpPr>
      <xdr:spPr>
        <a:xfrm>
          <a:off x="2252186" y="146685"/>
          <a:ext cx="3498532" cy="450532"/>
        </a:xfrm>
        <a:prstGeom prst="rect">
          <a:avLst/>
        </a:prstGeom>
        <a:solidFill>
          <a:srgbClr val="D9F0FB"/>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2800" b="1">
              <a:solidFill>
                <a:srgbClr val="012A4C"/>
              </a:solidFill>
              <a:latin typeface="Source Sans Pro" panose="020B0503030403020204" pitchFamily="34" charset="0"/>
            </a:rPr>
            <a:t>Datagrunnlag</a:t>
          </a:r>
        </a:p>
      </xdr:txBody>
    </xdr:sp>
    <xdr:clientData/>
  </xdr:twoCellAnchor>
  <xdr:twoCellAnchor>
    <xdr:from>
      <xdr:col>14</xdr:col>
      <xdr:colOff>426481</xdr:colOff>
      <xdr:row>8</xdr:row>
      <xdr:rowOff>333375</xdr:rowOff>
    </xdr:from>
    <xdr:to>
      <xdr:col>20</xdr:col>
      <xdr:colOff>678655</xdr:colOff>
      <xdr:row>24</xdr:row>
      <xdr:rowOff>10238</xdr:rowOff>
    </xdr:to>
    <xdr:graphicFrame macro="">
      <xdr:nvGraphicFramePr>
        <xdr:cNvPr id="2" name="Diagram 1">
          <a:extLst>
            <a:ext uri="{FF2B5EF4-FFF2-40B4-BE49-F238E27FC236}">
              <a16:creationId xmlns:a16="http://schemas.microsoft.com/office/drawing/2014/main" id="{EEC3B36B-B88C-46B9-8960-3FB3EEE6580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tema">
  <a:themeElements>
    <a:clrScheme name="DFO prøve">
      <a:dk1>
        <a:srgbClr val="012A4C"/>
      </a:dk1>
      <a:lt1>
        <a:srgbClr val="F7F7F7"/>
      </a:lt1>
      <a:dk2>
        <a:srgbClr val="005B91"/>
      </a:dk2>
      <a:lt2>
        <a:srgbClr val="EFEFEF"/>
      </a:lt2>
      <a:accent1>
        <a:srgbClr val="009FE3"/>
      </a:accent1>
      <a:accent2>
        <a:srgbClr val="00AB84"/>
      </a:accent2>
      <a:accent3>
        <a:srgbClr val="008EA6"/>
      </a:accent3>
      <a:accent4>
        <a:srgbClr val="F7B715"/>
      </a:accent4>
      <a:accent5>
        <a:srgbClr val="E83F53"/>
      </a:accent5>
      <a:accent6>
        <a:srgbClr val="828282"/>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anskaffelser.no/sites/default/files/2021-11/DFO_Handlingsplan_2021_Digital-v2_0.pdf" TargetMode="External"/><Relationship Id="rId2" Type="http://schemas.openxmlformats.org/officeDocument/2006/relationships/hyperlink" Target="https://www.platonklima.no/wp-content/uploads/2022/01/Rapport-mat-i-offentlige-innkjop.pdf" TargetMode="External"/><Relationship Id="rId1" Type="http://schemas.openxmlformats.org/officeDocument/2006/relationships/hyperlink" Target="https://www.miljodirektoratet.no/globalassets/publikasjoner/m1625/m1625.pdf"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anskaffelser.no/verktoy/analyseverktoy/klimakalkulator-matanskaffelser"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F0B27-60DC-43AC-B305-42A6E81572E8}">
  <sheetPr codeName="Ark1">
    <tabColor rgb="FF012A4C"/>
    <outlinePr summaryBelow="0"/>
  </sheetPr>
  <dimension ref="A1:FV1137"/>
  <sheetViews>
    <sheetView tabSelected="1" zoomScale="80" zoomScaleNormal="80" workbookViewId="0">
      <selection activeCell="I39" sqref="I39"/>
    </sheetView>
  </sheetViews>
  <sheetFormatPr baseColWidth="10" defaultColWidth="11.5546875" defaultRowHeight="13.8" x14ac:dyDescent="0.25"/>
  <cols>
    <col min="1" max="1" width="2.6640625" style="93" customWidth="1"/>
    <col min="2" max="2" width="0.44140625" style="226" customWidth="1"/>
    <col min="3" max="3" width="3.109375" style="109" customWidth="1"/>
    <col min="4" max="4" width="11.109375" style="109" customWidth="1"/>
    <col min="5" max="5" width="41.44140625" style="109" customWidth="1"/>
    <col min="6" max="7" width="20.44140625" style="109" customWidth="1"/>
    <col min="8" max="8" width="13.88671875" style="109" customWidth="1"/>
    <col min="9" max="9" width="42.44140625" style="109" customWidth="1"/>
    <col min="10" max="12" width="20.44140625" style="109" customWidth="1"/>
    <col min="13" max="13" width="13.44140625" style="109" customWidth="1"/>
    <col min="14" max="70" width="10.88671875" style="93"/>
    <col min="71" max="178" width="11.5546875" style="93"/>
    <col min="179" max="16384" width="11.5546875" style="109"/>
  </cols>
  <sheetData>
    <row r="1" spans="1:178" s="94" customFormat="1" ht="15.6" customHeight="1" x14ac:dyDescent="0.25">
      <c r="A1" s="93"/>
      <c r="B1" s="93"/>
      <c r="C1" s="93"/>
      <c r="D1" s="93"/>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3"/>
      <c r="AO1" s="93"/>
      <c r="AP1" s="93"/>
      <c r="AQ1" s="93"/>
      <c r="AR1" s="93"/>
      <c r="AS1" s="93"/>
      <c r="AT1" s="93"/>
      <c r="AU1" s="93"/>
      <c r="AV1" s="93"/>
      <c r="AW1" s="93"/>
      <c r="AX1" s="93"/>
      <c r="AY1" s="93"/>
      <c r="AZ1" s="93"/>
      <c r="BA1" s="93"/>
      <c r="BB1" s="93"/>
      <c r="BC1" s="93"/>
      <c r="BD1" s="93"/>
      <c r="BE1" s="93"/>
      <c r="BF1" s="93"/>
      <c r="BG1" s="93"/>
      <c r="BH1" s="93"/>
      <c r="BI1" s="93"/>
      <c r="BJ1" s="93"/>
      <c r="BK1" s="93"/>
      <c r="BL1" s="93"/>
      <c r="BM1" s="93"/>
      <c r="BN1" s="93"/>
      <c r="BO1" s="93"/>
      <c r="BP1" s="93"/>
      <c r="BQ1" s="93"/>
      <c r="BR1" s="93"/>
      <c r="BS1" s="93"/>
      <c r="BT1" s="93"/>
      <c r="BU1" s="93"/>
      <c r="BV1" s="93"/>
      <c r="BW1" s="93"/>
      <c r="BX1" s="93"/>
      <c r="BY1" s="93"/>
      <c r="BZ1" s="93"/>
      <c r="CA1" s="93"/>
      <c r="CB1" s="93"/>
      <c r="CC1" s="93"/>
      <c r="CD1" s="93"/>
      <c r="CE1" s="93"/>
      <c r="CF1" s="93"/>
      <c r="CG1" s="93"/>
      <c r="CH1" s="93"/>
      <c r="CI1" s="93"/>
      <c r="CJ1" s="93"/>
      <c r="CK1" s="93"/>
      <c r="CL1" s="93"/>
      <c r="CM1" s="93"/>
      <c r="CN1" s="93"/>
      <c r="CO1" s="93"/>
      <c r="CP1" s="93"/>
      <c r="CQ1" s="93"/>
      <c r="CR1" s="93"/>
      <c r="CS1" s="93"/>
      <c r="CT1" s="93"/>
      <c r="CU1" s="93"/>
      <c r="CV1" s="93"/>
      <c r="CW1" s="93"/>
      <c r="CX1" s="93"/>
      <c r="CY1" s="93"/>
      <c r="CZ1" s="93"/>
      <c r="DA1" s="93"/>
      <c r="DB1" s="93"/>
      <c r="DC1" s="93"/>
      <c r="DD1" s="93"/>
      <c r="DE1" s="93"/>
      <c r="DF1" s="93"/>
      <c r="DG1" s="93"/>
      <c r="DH1" s="93"/>
      <c r="DI1" s="93"/>
      <c r="DJ1" s="93"/>
      <c r="DK1" s="93"/>
      <c r="DL1" s="93"/>
      <c r="DM1" s="93"/>
      <c r="DN1" s="93"/>
      <c r="DO1" s="93"/>
      <c r="DP1" s="93"/>
      <c r="DQ1" s="93"/>
      <c r="DR1" s="93"/>
      <c r="DS1" s="93"/>
      <c r="DT1" s="93"/>
      <c r="DU1" s="93"/>
      <c r="DV1" s="93"/>
      <c r="DW1" s="93"/>
      <c r="DX1" s="93"/>
      <c r="DY1" s="93"/>
      <c r="DZ1" s="93"/>
      <c r="EA1" s="93"/>
      <c r="EB1" s="93"/>
      <c r="EC1" s="93"/>
      <c r="ED1" s="93"/>
      <c r="EE1" s="93"/>
      <c r="EF1" s="93"/>
      <c r="EG1" s="93"/>
      <c r="EH1" s="93"/>
      <c r="EI1" s="93"/>
      <c r="EJ1" s="93"/>
      <c r="EK1" s="93"/>
      <c r="EL1" s="93"/>
      <c r="EM1" s="93"/>
      <c r="EN1" s="93"/>
      <c r="EO1" s="93"/>
      <c r="EP1" s="93"/>
      <c r="EQ1" s="93"/>
      <c r="ER1" s="93"/>
      <c r="ES1" s="93"/>
      <c r="ET1" s="93"/>
      <c r="EU1" s="93"/>
      <c r="EV1" s="93"/>
      <c r="EW1" s="93"/>
      <c r="EX1" s="93"/>
      <c r="EY1" s="93"/>
      <c r="EZ1" s="93"/>
      <c r="FA1" s="93"/>
      <c r="FB1" s="93"/>
      <c r="FC1" s="93"/>
      <c r="FD1" s="93"/>
      <c r="FE1" s="93"/>
      <c r="FF1" s="93"/>
      <c r="FG1" s="93"/>
      <c r="FH1" s="93"/>
      <c r="FI1" s="93"/>
      <c r="FJ1" s="93"/>
      <c r="FK1" s="93"/>
      <c r="FL1" s="93"/>
      <c r="FM1" s="93"/>
      <c r="FN1" s="93"/>
      <c r="FO1" s="93"/>
      <c r="FP1" s="93"/>
      <c r="FQ1" s="93"/>
      <c r="FR1" s="93"/>
      <c r="FS1" s="93"/>
      <c r="FT1" s="93"/>
      <c r="FU1" s="93"/>
      <c r="FV1" s="93"/>
    </row>
    <row r="2" spans="1:178" s="94" customFormat="1" ht="15.6" customHeight="1" x14ac:dyDescent="0.4">
      <c r="A2" s="93"/>
      <c r="B2" s="93"/>
      <c r="C2" s="93"/>
      <c r="D2" s="93"/>
      <c r="E2" s="93"/>
      <c r="F2" s="93"/>
      <c r="G2" s="95"/>
      <c r="H2" s="93"/>
      <c r="I2" s="93"/>
      <c r="J2" s="93"/>
      <c r="K2" s="96"/>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row>
    <row r="3" spans="1:178" s="94" customFormat="1" ht="15.6" customHeight="1" x14ac:dyDescent="0.25">
      <c r="A3" s="93"/>
      <c r="B3" s="93"/>
      <c r="C3" s="93"/>
      <c r="D3" s="93"/>
      <c r="E3" s="93"/>
      <c r="F3" s="93"/>
      <c r="G3" s="93"/>
      <c r="H3" s="93"/>
      <c r="I3" s="93"/>
      <c r="J3" s="93"/>
      <c r="K3" s="97" t="s">
        <v>0</v>
      </c>
      <c r="L3" s="98" t="s">
        <v>1</v>
      </c>
      <c r="M3" s="99"/>
      <c r="N3" s="100"/>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H3" s="93"/>
      <c r="EI3" s="93"/>
      <c r="EJ3" s="93"/>
      <c r="EK3" s="93"/>
      <c r="EL3" s="93"/>
      <c r="EM3" s="93"/>
      <c r="EN3" s="93"/>
      <c r="EO3" s="93"/>
      <c r="EP3" s="93"/>
      <c r="EQ3" s="93"/>
      <c r="ER3" s="93"/>
      <c r="ES3" s="93"/>
      <c r="ET3" s="93"/>
      <c r="EU3" s="93"/>
      <c r="EV3" s="93"/>
      <c r="EW3" s="93"/>
      <c r="EX3" s="93"/>
      <c r="EY3" s="93"/>
      <c r="EZ3" s="93"/>
      <c r="FA3" s="93"/>
      <c r="FB3" s="93"/>
      <c r="FC3" s="93"/>
      <c r="FD3" s="93"/>
      <c r="FE3" s="93"/>
      <c r="FF3" s="93"/>
      <c r="FG3" s="93"/>
      <c r="FH3" s="93"/>
      <c r="FI3" s="93"/>
      <c r="FJ3" s="93"/>
      <c r="FK3" s="93"/>
      <c r="FL3" s="93"/>
      <c r="FM3" s="93"/>
      <c r="FN3" s="93"/>
      <c r="FO3" s="93"/>
      <c r="FP3" s="93"/>
      <c r="FQ3" s="93"/>
      <c r="FR3" s="93"/>
      <c r="FS3" s="93"/>
      <c r="FT3" s="93"/>
      <c r="FU3" s="93"/>
      <c r="FV3" s="93"/>
    </row>
    <row r="4" spans="1:178" s="94" customFormat="1" ht="15.6" customHeight="1" x14ac:dyDescent="0.3">
      <c r="A4" s="93"/>
      <c r="B4" s="93"/>
      <c r="C4" s="93"/>
      <c r="D4" s="93"/>
      <c r="E4" s="93"/>
      <c r="F4" s="93"/>
      <c r="G4" s="93"/>
      <c r="H4" s="93"/>
      <c r="I4" s="93"/>
      <c r="J4" s="93"/>
      <c r="K4" s="101" t="s">
        <v>2</v>
      </c>
      <c r="L4" s="37"/>
      <c r="M4" s="38"/>
      <c r="N4" s="100"/>
      <c r="O4" s="93"/>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row>
    <row r="5" spans="1:178" s="94" customFormat="1" ht="15.6" customHeight="1" x14ac:dyDescent="0.25">
      <c r="A5" s="93"/>
      <c r="B5" s="96"/>
      <c r="C5" s="93"/>
      <c r="D5" s="93"/>
      <c r="E5" s="93"/>
      <c r="F5" s="93"/>
      <c r="G5" s="93"/>
      <c r="H5" s="93"/>
      <c r="I5" s="93"/>
      <c r="J5" s="93"/>
      <c r="K5" s="102"/>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row>
    <row r="6" spans="1:178" ht="8.4" customHeight="1" x14ac:dyDescent="0.3">
      <c r="B6" s="94"/>
      <c r="C6" s="103"/>
      <c r="D6" s="104"/>
      <c r="E6" s="105"/>
      <c r="F6" s="106"/>
      <c r="G6" s="106"/>
      <c r="H6" s="107"/>
      <c r="I6" s="105"/>
      <c r="J6" s="106"/>
      <c r="K6" s="106"/>
      <c r="L6" s="106"/>
      <c r="M6" s="108"/>
    </row>
    <row r="7" spans="1:178" ht="15.6" customHeight="1" x14ac:dyDescent="0.4">
      <c r="B7" s="94"/>
      <c r="C7" s="110"/>
      <c r="D7" s="111" t="s">
        <v>3</v>
      </c>
      <c r="E7" s="112"/>
      <c r="F7" s="113"/>
      <c r="G7" s="113"/>
      <c r="H7" s="114"/>
      <c r="I7" s="112"/>
      <c r="J7" s="113"/>
      <c r="K7" s="113"/>
      <c r="L7" s="113"/>
      <c r="M7" s="115"/>
    </row>
    <row r="8" spans="1:178" ht="15.6" customHeight="1" x14ac:dyDescent="0.25">
      <c r="B8" s="94"/>
      <c r="C8" s="116"/>
      <c r="D8" s="113"/>
      <c r="E8" s="113"/>
      <c r="F8" s="113"/>
      <c r="G8" s="113"/>
      <c r="H8" s="114"/>
      <c r="I8" s="113"/>
      <c r="J8" s="419"/>
      <c r="K8" s="419"/>
      <c r="L8" s="419"/>
      <c r="M8" s="420"/>
    </row>
    <row r="9" spans="1:178" ht="15.6" customHeight="1" x14ac:dyDescent="0.25">
      <c r="B9" s="94"/>
      <c r="C9" s="116"/>
      <c r="D9" s="113"/>
      <c r="E9" s="113"/>
      <c r="F9" s="113"/>
      <c r="G9" s="113"/>
      <c r="H9" s="114"/>
      <c r="I9" s="113"/>
      <c r="J9" s="416"/>
      <c r="K9" s="416"/>
      <c r="L9" s="416"/>
      <c r="M9" s="421"/>
    </row>
    <row r="10" spans="1:178" ht="15.6" customHeight="1" x14ac:dyDescent="0.25">
      <c r="B10" s="94"/>
      <c r="C10" s="116"/>
      <c r="D10" s="113"/>
      <c r="E10" s="113"/>
      <c r="F10" s="113"/>
      <c r="G10" s="113"/>
      <c r="H10" s="114"/>
      <c r="I10" s="113"/>
      <c r="J10" s="416"/>
      <c r="K10" s="416"/>
      <c r="L10" s="416"/>
      <c r="M10" s="115"/>
    </row>
    <row r="11" spans="1:178" ht="15.6" customHeight="1" x14ac:dyDescent="0.25">
      <c r="B11" s="94"/>
      <c r="C11" s="116"/>
      <c r="D11" s="113"/>
      <c r="E11" s="113"/>
      <c r="F11" s="113"/>
      <c r="G11" s="113"/>
      <c r="H11" s="114"/>
      <c r="I11" s="113"/>
      <c r="J11" s="113"/>
      <c r="K11" s="113"/>
      <c r="L11" s="113"/>
      <c r="M11" s="115"/>
    </row>
    <row r="12" spans="1:178" ht="15.6" customHeight="1" x14ac:dyDescent="0.25">
      <c r="B12" s="94"/>
      <c r="C12" s="117" t="s">
        <v>4</v>
      </c>
      <c r="D12" s="118"/>
      <c r="E12" s="118"/>
      <c r="F12" s="118"/>
      <c r="G12" s="118"/>
      <c r="H12" s="114"/>
      <c r="I12" s="417" t="s">
        <v>5</v>
      </c>
      <c r="J12" s="417"/>
      <c r="K12" s="417"/>
      <c r="L12" s="417"/>
      <c r="M12" s="418"/>
    </row>
    <row r="13" spans="1:178" ht="15.6" customHeight="1" x14ac:dyDescent="0.25">
      <c r="B13" s="94"/>
      <c r="C13" s="119"/>
      <c r="D13" s="120"/>
      <c r="E13" s="120"/>
      <c r="F13" s="120"/>
      <c r="G13" s="120"/>
      <c r="H13" s="114"/>
      <c r="I13" s="120"/>
      <c r="J13" s="120"/>
      <c r="K13" s="120"/>
      <c r="L13" s="120"/>
      <c r="M13" s="121"/>
    </row>
    <row r="14" spans="1:178" ht="15.6" customHeight="1" x14ac:dyDescent="0.25">
      <c r="B14" s="94"/>
      <c r="C14" s="119"/>
      <c r="D14" s="120"/>
      <c r="E14" s="120"/>
      <c r="F14" s="120"/>
      <c r="G14" s="120"/>
      <c r="H14" s="114"/>
      <c r="I14" s="120"/>
      <c r="J14" s="120"/>
      <c r="K14" s="120"/>
      <c r="L14" s="120"/>
      <c r="M14" s="121"/>
    </row>
    <row r="15" spans="1:178" ht="15.6" customHeight="1" x14ac:dyDescent="0.25">
      <c r="B15" s="94"/>
      <c r="C15" s="119"/>
      <c r="D15" s="120"/>
      <c r="E15" s="120"/>
      <c r="F15" s="120"/>
      <c r="G15" s="120"/>
      <c r="H15" s="114"/>
      <c r="I15" s="120"/>
      <c r="J15" s="120"/>
      <c r="K15" s="120"/>
      <c r="L15" s="120"/>
      <c r="M15" s="121"/>
    </row>
    <row r="16" spans="1:178" ht="15.6" customHeight="1" x14ac:dyDescent="0.25">
      <c r="B16" s="94"/>
      <c r="C16" s="119"/>
      <c r="D16" s="120"/>
      <c r="E16" s="120"/>
      <c r="F16" s="120"/>
      <c r="G16" s="120"/>
      <c r="H16" s="114"/>
      <c r="I16" s="120"/>
      <c r="J16" s="120"/>
      <c r="K16" s="120"/>
      <c r="L16" s="120"/>
      <c r="M16" s="121"/>
    </row>
    <row r="17" spans="2:14" ht="15.6" customHeight="1" x14ac:dyDescent="0.25">
      <c r="B17" s="94"/>
      <c r="C17" s="119"/>
      <c r="D17" s="120"/>
      <c r="E17" s="120"/>
      <c r="F17" s="120"/>
      <c r="G17" s="120"/>
      <c r="H17" s="114"/>
      <c r="I17" s="120"/>
      <c r="J17" s="120"/>
      <c r="K17" s="120"/>
      <c r="L17" s="120"/>
      <c r="M17" s="121"/>
    </row>
    <row r="18" spans="2:14" ht="15.6" customHeight="1" x14ac:dyDescent="0.25">
      <c r="B18" s="94"/>
      <c r="C18" s="119"/>
      <c r="D18" s="120"/>
      <c r="E18" s="120"/>
      <c r="F18" s="120"/>
      <c r="G18" s="120"/>
      <c r="H18" s="114"/>
      <c r="I18" s="120"/>
      <c r="J18" s="120"/>
      <c r="K18" s="120"/>
      <c r="L18" s="120"/>
      <c r="M18" s="121"/>
    </row>
    <row r="19" spans="2:14" ht="15.6" customHeight="1" x14ac:dyDescent="0.25">
      <c r="B19" s="94"/>
      <c r="C19" s="119"/>
      <c r="D19" s="120"/>
      <c r="E19" s="120"/>
      <c r="F19" s="120"/>
      <c r="G19" s="120"/>
      <c r="H19" s="114"/>
      <c r="I19" s="120"/>
      <c r="J19" s="120"/>
      <c r="K19" s="120"/>
      <c r="L19" s="120"/>
      <c r="M19" s="121"/>
    </row>
    <row r="20" spans="2:14" ht="15.6" customHeight="1" x14ac:dyDescent="0.25">
      <c r="B20" s="94"/>
      <c r="C20" s="119"/>
      <c r="D20" s="120"/>
      <c r="E20" s="120"/>
      <c r="F20" s="120"/>
      <c r="G20" s="120"/>
      <c r="H20" s="114"/>
      <c r="I20" s="120"/>
      <c r="J20" s="120"/>
      <c r="K20" s="120"/>
      <c r="L20" s="120"/>
      <c r="M20" s="121"/>
    </row>
    <row r="21" spans="2:14" ht="15.6" customHeight="1" x14ac:dyDescent="0.25">
      <c r="B21" s="94"/>
      <c r="C21" s="119"/>
      <c r="D21" s="120"/>
      <c r="E21" s="120"/>
      <c r="F21" s="120"/>
      <c r="G21" s="120"/>
      <c r="H21" s="114"/>
      <c r="I21" s="120"/>
      <c r="J21" s="120"/>
      <c r="K21" s="120"/>
      <c r="L21" s="120"/>
      <c r="M21" s="121"/>
    </row>
    <row r="22" spans="2:14" ht="15.6" customHeight="1" x14ac:dyDescent="0.25">
      <c r="B22" s="94"/>
      <c r="C22" s="119"/>
      <c r="D22" s="120"/>
      <c r="E22" s="120"/>
      <c r="F22" s="120"/>
      <c r="G22" s="120"/>
      <c r="H22" s="114"/>
      <c r="I22" s="120"/>
      <c r="J22" s="120"/>
      <c r="K22" s="120"/>
      <c r="L22" s="120"/>
      <c r="M22" s="121"/>
    </row>
    <row r="23" spans="2:14" ht="15.6" customHeight="1" x14ac:dyDescent="0.25">
      <c r="B23" s="94"/>
      <c r="C23" s="119"/>
      <c r="D23" s="120"/>
      <c r="E23" s="120"/>
      <c r="F23" s="120"/>
      <c r="G23" s="120"/>
      <c r="H23" s="114"/>
      <c r="I23" s="120"/>
      <c r="J23" s="120"/>
      <c r="K23" s="120"/>
      <c r="L23" s="120"/>
      <c r="M23" s="121"/>
    </row>
    <row r="24" spans="2:14" ht="15.6" customHeight="1" thickBot="1" x14ac:dyDescent="0.3">
      <c r="B24" s="122"/>
      <c r="C24" s="123"/>
      <c r="D24" s="124"/>
      <c r="E24" s="124"/>
      <c r="F24" s="124"/>
      <c r="G24" s="124"/>
      <c r="H24" s="125"/>
      <c r="I24" s="124"/>
      <c r="J24" s="124"/>
      <c r="K24" s="124"/>
      <c r="L24" s="124"/>
      <c r="M24" s="126"/>
    </row>
    <row r="25" spans="2:14" s="93" customFormat="1" ht="15.6" customHeight="1" x14ac:dyDescent="0.25">
      <c r="H25" s="127"/>
    </row>
    <row r="26" spans="2:14" ht="8.4" customHeight="1" x14ac:dyDescent="0.3">
      <c r="B26" s="94"/>
      <c r="C26" s="128"/>
      <c r="D26" s="129"/>
      <c r="E26" s="130"/>
      <c r="F26" s="131"/>
      <c r="G26" s="131"/>
      <c r="H26" s="131"/>
      <c r="I26" s="131"/>
      <c r="J26" s="131"/>
      <c r="K26" s="131"/>
      <c r="L26" s="131"/>
      <c r="M26" s="132"/>
    </row>
    <row r="27" spans="2:14" ht="15.6" customHeight="1" x14ac:dyDescent="0.4">
      <c r="B27" s="94"/>
      <c r="C27" s="133"/>
      <c r="D27" s="111" t="s">
        <v>6</v>
      </c>
      <c r="E27" s="113"/>
      <c r="F27" s="113"/>
      <c r="G27" s="113"/>
      <c r="H27" s="113"/>
      <c r="I27" s="113"/>
      <c r="J27" s="113"/>
      <c r="K27" s="113"/>
      <c r="L27" s="113"/>
      <c r="M27" s="134"/>
    </row>
    <row r="28" spans="2:14" ht="15.6" customHeight="1" x14ac:dyDescent="0.4">
      <c r="B28" s="94"/>
      <c r="C28" s="133"/>
      <c r="D28" s="135"/>
      <c r="E28" s="113"/>
      <c r="F28" s="113"/>
      <c r="G28" s="113"/>
      <c r="H28" s="113"/>
      <c r="I28" s="113"/>
      <c r="J28" s="113"/>
      <c r="K28" s="113"/>
      <c r="L28" s="113"/>
      <c r="M28" s="134"/>
    </row>
    <row r="29" spans="2:14" ht="15.6" customHeight="1" x14ac:dyDescent="0.3">
      <c r="B29" s="94"/>
      <c r="C29" s="136"/>
      <c r="D29" s="137" t="s">
        <v>7</v>
      </c>
      <c r="E29" s="138" t="s">
        <v>8</v>
      </c>
      <c r="F29" s="113"/>
      <c r="G29" s="113"/>
      <c r="H29" s="137" t="s">
        <v>9</v>
      </c>
      <c r="I29" s="138" t="s">
        <v>10</v>
      </c>
      <c r="J29" s="137" t="s">
        <v>11</v>
      </c>
      <c r="K29" s="113"/>
      <c r="L29" s="113"/>
      <c r="M29" s="134"/>
    </row>
    <row r="30" spans="2:14" ht="15.6" customHeight="1" thickBot="1" x14ac:dyDescent="0.3">
      <c r="B30" s="94"/>
      <c r="C30" s="133"/>
      <c r="D30" s="113"/>
      <c r="E30" s="139"/>
      <c r="F30" s="139"/>
      <c r="G30" s="139"/>
      <c r="H30" s="113"/>
      <c r="I30" s="139"/>
      <c r="J30" s="139"/>
      <c r="K30" s="139"/>
      <c r="L30" s="139"/>
      <c r="M30" s="134"/>
    </row>
    <row r="31" spans="2:14" ht="51" customHeight="1" thickBot="1" x14ac:dyDescent="0.35">
      <c r="B31" s="140"/>
      <c r="C31" s="136"/>
      <c r="D31" s="141"/>
      <c r="E31" s="142" t="s">
        <v>12</v>
      </c>
      <c r="F31" s="143" t="s">
        <v>13</v>
      </c>
      <c r="G31" s="144" t="s">
        <v>239</v>
      </c>
      <c r="H31" s="113"/>
      <c r="I31" s="142" t="s">
        <v>12</v>
      </c>
      <c r="J31" s="145" t="s">
        <v>14</v>
      </c>
      <c r="K31" s="145" t="s">
        <v>15</v>
      </c>
      <c r="L31" s="144" t="s">
        <v>241</v>
      </c>
      <c r="M31" s="146"/>
      <c r="N31" s="147"/>
    </row>
    <row r="32" spans="2:14" ht="15.6" customHeight="1" thickBot="1" x14ac:dyDescent="0.35">
      <c r="B32" s="94"/>
      <c r="C32" s="133"/>
      <c r="D32" s="113"/>
      <c r="E32" s="142" t="s">
        <v>16</v>
      </c>
      <c r="F32" s="148">
        <f>F33+F34+F35+F36+F37+F38+F39+F40+F41+F42</f>
        <v>0</v>
      </c>
      <c r="G32" s="149">
        <f>SUM(G33:G42)</f>
        <v>0</v>
      </c>
      <c r="H32" s="113"/>
      <c r="I32" s="142" t="s">
        <v>16</v>
      </c>
      <c r="J32" s="80">
        <v>0</v>
      </c>
      <c r="K32" s="415">
        <v>0</v>
      </c>
      <c r="L32" s="149">
        <v>0</v>
      </c>
      <c r="M32" s="150"/>
      <c r="N32" s="151"/>
    </row>
    <row r="33" spans="2:14" ht="15.6" customHeight="1" x14ac:dyDescent="0.25">
      <c r="B33" s="94"/>
      <c r="C33" s="133"/>
      <c r="D33" s="113"/>
      <c r="E33" s="152" t="s">
        <v>17</v>
      </c>
      <c r="F33" s="67"/>
      <c r="G33" s="153">
        <f>F33*Utslippstall!F11</f>
        <v>0</v>
      </c>
      <c r="H33" s="113"/>
      <c r="I33" s="152" t="s">
        <v>17</v>
      </c>
      <c r="J33" s="81"/>
      <c r="K33" s="157"/>
      <c r="L33" s="153"/>
      <c r="M33" s="154"/>
      <c r="N33" s="155"/>
    </row>
    <row r="34" spans="2:14" ht="15.6" customHeight="1" x14ac:dyDescent="0.25">
      <c r="B34" s="94"/>
      <c r="C34" s="133"/>
      <c r="D34" s="113"/>
      <c r="E34" s="156" t="s">
        <v>18</v>
      </c>
      <c r="F34" s="68"/>
      <c r="G34" s="153">
        <f>F34*Utslippstall!F12</f>
        <v>0</v>
      </c>
      <c r="H34" s="113"/>
      <c r="I34" s="156" t="s">
        <v>18</v>
      </c>
      <c r="J34" s="82"/>
      <c r="K34" s="157"/>
      <c r="L34" s="158"/>
      <c r="M34" s="154"/>
      <c r="N34" s="155"/>
    </row>
    <row r="35" spans="2:14" ht="15.6" customHeight="1" x14ac:dyDescent="0.25">
      <c r="B35" s="94"/>
      <c r="C35" s="133"/>
      <c r="D35" s="113"/>
      <c r="E35" s="156" t="s">
        <v>19</v>
      </c>
      <c r="F35" s="68"/>
      <c r="G35" s="153">
        <f>F35*Utslippstall!F13</f>
        <v>0</v>
      </c>
      <c r="H35" s="113"/>
      <c r="I35" s="156" t="s">
        <v>19</v>
      </c>
      <c r="J35" s="82"/>
      <c r="K35" s="157"/>
      <c r="L35" s="158"/>
      <c r="M35" s="154"/>
      <c r="N35" s="155"/>
    </row>
    <row r="36" spans="2:14" ht="15.6" customHeight="1" x14ac:dyDescent="0.25">
      <c r="B36" s="94"/>
      <c r="C36" s="133"/>
      <c r="D36" s="113"/>
      <c r="E36" s="156" t="s">
        <v>20</v>
      </c>
      <c r="F36" s="68"/>
      <c r="G36" s="153">
        <f>F36*Utslippstall!F14</f>
        <v>0</v>
      </c>
      <c r="H36" s="113"/>
      <c r="I36" s="156" t="s">
        <v>20</v>
      </c>
      <c r="J36" s="82"/>
      <c r="K36" s="157"/>
      <c r="L36" s="158"/>
      <c r="M36" s="154"/>
      <c r="N36" s="155"/>
    </row>
    <row r="37" spans="2:14" ht="15.6" customHeight="1" x14ac:dyDescent="0.25">
      <c r="B37" s="94"/>
      <c r="C37" s="133"/>
      <c r="D37" s="113"/>
      <c r="E37" s="156" t="s">
        <v>275</v>
      </c>
      <c r="F37" s="68"/>
      <c r="G37" s="153">
        <f>F37*Utslippstall!F15</f>
        <v>0</v>
      </c>
      <c r="H37" s="113"/>
      <c r="I37" s="156" t="s">
        <v>275</v>
      </c>
      <c r="J37" s="82"/>
      <c r="K37" s="157"/>
      <c r="L37" s="158"/>
      <c r="M37" s="154"/>
      <c r="N37" s="155"/>
    </row>
    <row r="38" spans="2:14" ht="15.6" customHeight="1" x14ac:dyDescent="0.25">
      <c r="B38" s="94"/>
      <c r="C38" s="133"/>
      <c r="D38" s="113"/>
      <c r="E38" s="156" t="s">
        <v>22</v>
      </c>
      <c r="F38" s="68"/>
      <c r="G38" s="153">
        <f>F38*Utslippstall!F16</f>
        <v>0</v>
      </c>
      <c r="H38" s="113"/>
      <c r="I38" s="156" t="s">
        <v>22</v>
      </c>
      <c r="J38" s="82"/>
      <c r="K38" s="157"/>
      <c r="L38" s="158"/>
      <c r="M38" s="154"/>
      <c r="N38" s="155"/>
    </row>
    <row r="39" spans="2:14" ht="15.6" customHeight="1" x14ac:dyDescent="0.25">
      <c r="B39" s="94"/>
      <c r="C39" s="133"/>
      <c r="D39" s="113"/>
      <c r="E39" s="156" t="s">
        <v>23</v>
      </c>
      <c r="F39" s="68"/>
      <c r="G39" s="153">
        <f>F39*Utslippstall!F17</f>
        <v>0</v>
      </c>
      <c r="H39" s="113"/>
      <c r="I39" s="156" t="s">
        <v>23</v>
      </c>
      <c r="J39" s="82"/>
      <c r="K39" s="157"/>
      <c r="L39" s="158"/>
      <c r="M39" s="154"/>
      <c r="N39" s="155"/>
    </row>
    <row r="40" spans="2:14" ht="15.6" customHeight="1" x14ac:dyDescent="0.25">
      <c r="B40" s="94"/>
      <c r="C40" s="133"/>
      <c r="D40" s="113"/>
      <c r="E40" s="156" t="s">
        <v>24</v>
      </c>
      <c r="F40" s="68"/>
      <c r="G40" s="153">
        <f>F40*Utslippstall!F18</f>
        <v>0</v>
      </c>
      <c r="H40" s="113"/>
      <c r="I40" s="156" t="s">
        <v>24</v>
      </c>
      <c r="J40" s="82"/>
      <c r="K40" s="157"/>
      <c r="L40" s="158"/>
      <c r="M40" s="154"/>
      <c r="N40" s="155"/>
    </row>
    <row r="41" spans="2:14" ht="15.6" customHeight="1" x14ac:dyDescent="0.25">
      <c r="B41" s="94"/>
      <c r="C41" s="133"/>
      <c r="D41" s="113"/>
      <c r="E41" s="156" t="s">
        <v>25</v>
      </c>
      <c r="F41" s="68"/>
      <c r="G41" s="153">
        <f>F41*Utslippstall!F19</f>
        <v>0</v>
      </c>
      <c r="H41" s="113"/>
      <c r="I41" s="156" t="s">
        <v>25</v>
      </c>
      <c r="J41" s="82"/>
      <c r="K41" s="157"/>
      <c r="L41" s="158"/>
      <c r="M41" s="154"/>
      <c r="N41" s="155"/>
    </row>
    <row r="42" spans="2:14" ht="15.6" customHeight="1" thickBot="1" x14ac:dyDescent="0.3">
      <c r="B42" s="94"/>
      <c r="C42" s="133"/>
      <c r="D42" s="113"/>
      <c r="E42" s="159" t="s">
        <v>26</v>
      </c>
      <c r="F42" s="69"/>
      <c r="G42" s="153">
        <f>F42*Utslippstall!F20</f>
        <v>0</v>
      </c>
      <c r="H42" s="113"/>
      <c r="I42" s="159" t="s">
        <v>26</v>
      </c>
      <c r="J42" s="83"/>
      <c r="K42" s="160"/>
      <c r="L42" s="161"/>
      <c r="M42" s="154"/>
      <c r="N42" s="155"/>
    </row>
    <row r="43" spans="2:14" ht="15.6" customHeight="1" thickBot="1" x14ac:dyDescent="0.35">
      <c r="B43" s="94"/>
      <c r="C43" s="133"/>
      <c r="D43" s="113"/>
      <c r="E43" s="142" t="s">
        <v>274</v>
      </c>
      <c r="F43" s="162">
        <f>F44+F45+F46+F47</f>
        <v>0</v>
      </c>
      <c r="G43" s="149">
        <f>SUM(G44:G47)</f>
        <v>0</v>
      </c>
      <c r="H43" s="113"/>
      <c r="I43" s="142" t="s">
        <v>274</v>
      </c>
      <c r="J43" s="84">
        <v>0</v>
      </c>
      <c r="K43" s="163">
        <v>0</v>
      </c>
      <c r="L43" s="149">
        <v>0</v>
      </c>
      <c r="M43" s="150"/>
      <c r="N43" s="151"/>
    </row>
    <row r="44" spans="2:14" ht="15.6" customHeight="1" x14ac:dyDescent="0.25">
      <c r="B44" s="94"/>
      <c r="C44" s="133"/>
      <c r="D44" s="113"/>
      <c r="E44" s="152" t="s">
        <v>28</v>
      </c>
      <c r="F44" s="67"/>
      <c r="G44" s="153">
        <f>F44*Utslippstall!F22</f>
        <v>0</v>
      </c>
      <c r="H44" s="113"/>
      <c r="I44" s="152" t="s">
        <v>28</v>
      </c>
      <c r="J44" s="81"/>
      <c r="K44" s="157"/>
      <c r="L44" s="153"/>
      <c r="M44" s="154"/>
      <c r="N44" s="155"/>
    </row>
    <row r="45" spans="2:14" ht="15.6" customHeight="1" x14ac:dyDescent="0.25">
      <c r="B45" s="94"/>
      <c r="C45" s="133"/>
      <c r="D45" s="113"/>
      <c r="E45" s="156" t="s">
        <v>29</v>
      </c>
      <c r="F45" s="68"/>
      <c r="G45" s="153">
        <f>F45*Utslippstall!F23</f>
        <v>0</v>
      </c>
      <c r="H45" s="113"/>
      <c r="I45" s="156" t="s">
        <v>29</v>
      </c>
      <c r="J45" s="82"/>
      <c r="K45" s="157"/>
      <c r="L45" s="158"/>
      <c r="M45" s="154"/>
      <c r="N45" s="155"/>
    </row>
    <row r="46" spans="2:14" ht="15.6" customHeight="1" x14ac:dyDescent="0.25">
      <c r="B46" s="94"/>
      <c r="C46" s="133"/>
      <c r="D46" s="113"/>
      <c r="E46" s="156" t="s">
        <v>30</v>
      </c>
      <c r="F46" s="68"/>
      <c r="G46" s="153">
        <f>F46*Utslippstall!F24</f>
        <v>0</v>
      </c>
      <c r="H46" s="113"/>
      <c r="I46" s="156" t="s">
        <v>30</v>
      </c>
      <c r="J46" s="82"/>
      <c r="K46" s="157"/>
      <c r="L46" s="158"/>
      <c r="M46" s="154"/>
      <c r="N46" s="155"/>
    </row>
    <row r="47" spans="2:14" ht="15.6" customHeight="1" thickBot="1" x14ac:dyDescent="0.3">
      <c r="B47" s="94"/>
      <c r="C47" s="133"/>
      <c r="D47" s="113"/>
      <c r="E47" s="159" t="s">
        <v>31</v>
      </c>
      <c r="F47" s="69"/>
      <c r="G47" s="153">
        <f>F47*Utslippstall!F25</f>
        <v>0</v>
      </c>
      <c r="H47" s="113"/>
      <c r="I47" s="159" t="s">
        <v>31</v>
      </c>
      <c r="J47" s="83"/>
      <c r="K47" s="160"/>
      <c r="L47" s="161"/>
      <c r="M47" s="154"/>
      <c r="N47" s="155"/>
    </row>
    <row r="48" spans="2:14" ht="15.6" customHeight="1" thickBot="1" x14ac:dyDescent="0.35">
      <c r="B48" s="94"/>
      <c r="C48" s="133"/>
      <c r="D48" s="113"/>
      <c r="E48" s="142" t="s">
        <v>32</v>
      </c>
      <c r="F48" s="162">
        <f>F49+F50+F52+F53+F54+F55+F56</f>
        <v>0</v>
      </c>
      <c r="G48" s="149">
        <f>SUM(G49:G56)</f>
        <v>0</v>
      </c>
      <c r="H48" s="113"/>
      <c r="I48" s="142" t="s">
        <v>32</v>
      </c>
      <c r="J48" s="84">
        <v>0</v>
      </c>
      <c r="K48" s="163">
        <v>0</v>
      </c>
      <c r="L48" s="149">
        <v>0</v>
      </c>
      <c r="M48" s="150"/>
      <c r="N48" s="151"/>
    </row>
    <row r="49" spans="1:178" ht="15.6" customHeight="1" x14ac:dyDescent="0.25">
      <c r="B49" s="94"/>
      <c r="C49" s="133"/>
      <c r="D49" s="113"/>
      <c r="E49" s="152" t="s">
        <v>33</v>
      </c>
      <c r="F49" s="67"/>
      <c r="G49" s="153">
        <f>F49*Utslippstall!F27</f>
        <v>0</v>
      </c>
      <c r="H49" s="113"/>
      <c r="I49" s="152" t="s">
        <v>33</v>
      </c>
      <c r="J49" s="81"/>
      <c r="K49" s="157"/>
      <c r="L49" s="153"/>
      <c r="M49" s="154"/>
      <c r="N49" s="155"/>
    </row>
    <row r="50" spans="1:178" ht="15.6" customHeight="1" x14ac:dyDescent="0.25">
      <c r="B50" s="94"/>
      <c r="C50" s="133"/>
      <c r="D50" s="113"/>
      <c r="E50" s="156" t="s">
        <v>319</v>
      </c>
      <c r="F50" s="68"/>
      <c r="G50" s="153">
        <f>F50*Utslippstall!F28</f>
        <v>0</v>
      </c>
      <c r="H50" s="113"/>
      <c r="I50" s="156" t="s">
        <v>319</v>
      </c>
      <c r="J50" s="82"/>
      <c r="K50" s="157"/>
      <c r="L50" s="158"/>
      <c r="M50" s="154"/>
      <c r="N50" s="155"/>
    </row>
    <row r="51" spans="1:178" ht="15.6" customHeight="1" x14ac:dyDescent="0.25">
      <c r="B51" s="94"/>
      <c r="C51" s="133"/>
      <c r="D51" s="113"/>
      <c r="E51" s="156" t="s">
        <v>34</v>
      </c>
      <c r="F51" s="68"/>
      <c r="G51" s="153">
        <f>F51*Utslippstall!F29</f>
        <v>0</v>
      </c>
      <c r="H51" s="113"/>
      <c r="I51" s="156" t="s">
        <v>34</v>
      </c>
      <c r="J51" s="82"/>
      <c r="K51" s="157"/>
      <c r="L51" s="158"/>
      <c r="M51" s="154"/>
      <c r="N51" s="155"/>
    </row>
    <row r="52" spans="1:178" ht="15.6" customHeight="1" x14ac:dyDescent="0.25">
      <c r="B52" s="94"/>
      <c r="C52" s="133"/>
      <c r="D52" s="113"/>
      <c r="E52" s="156" t="s">
        <v>35</v>
      </c>
      <c r="F52" s="68"/>
      <c r="G52" s="153">
        <f>F52*Utslippstall!F30</f>
        <v>0</v>
      </c>
      <c r="H52" s="113"/>
      <c r="I52" s="156" t="s">
        <v>35</v>
      </c>
      <c r="J52" s="82"/>
      <c r="K52" s="157"/>
      <c r="L52" s="158"/>
      <c r="M52" s="154"/>
      <c r="N52" s="155"/>
    </row>
    <row r="53" spans="1:178" ht="15.6" customHeight="1" x14ac:dyDescent="0.25">
      <c r="B53" s="94"/>
      <c r="C53" s="133"/>
      <c r="D53" s="113"/>
      <c r="E53" s="156" t="s">
        <v>36</v>
      </c>
      <c r="F53" s="68"/>
      <c r="G53" s="153">
        <f>F53*Utslippstall!F31</f>
        <v>0</v>
      </c>
      <c r="H53" s="113"/>
      <c r="I53" s="156" t="s">
        <v>36</v>
      </c>
      <c r="J53" s="82"/>
      <c r="K53" s="157"/>
      <c r="L53" s="158"/>
      <c r="M53" s="154"/>
      <c r="N53" s="155"/>
    </row>
    <row r="54" spans="1:178" ht="15.6" customHeight="1" x14ac:dyDescent="0.25">
      <c r="B54" s="94"/>
      <c r="C54" s="133"/>
      <c r="D54" s="113"/>
      <c r="E54" s="156" t="s">
        <v>37</v>
      </c>
      <c r="F54" s="68"/>
      <c r="G54" s="153">
        <f>F54*Utslippstall!F32</f>
        <v>0</v>
      </c>
      <c r="H54" s="113"/>
      <c r="I54" s="156" t="s">
        <v>37</v>
      </c>
      <c r="J54" s="82"/>
      <c r="K54" s="157"/>
      <c r="L54" s="158"/>
      <c r="M54" s="154"/>
      <c r="N54" s="155"/>
    </row>
    <row r="55" spans="1:178" ht="15.6" customHeight="1" x14ac:dyDescent="0.25">
      <c r="B55" s="94"/>
      <c r="C55" s="133"/>
      <c r="D55" s="113"/>
      <c r="E55" s="156" t="s">
        <v>38</v>
      </c>
      <c r="F55" s="68"/>
      <c r="G55" s="153">
        <f>F55*Utslippstall!F33</f>
        <v>0</v>
      </c>
      <c r="H55" s="113"/>
      <c r="I55" s="156" t="s">
        <v>38</v>
      </c>
      <c r="J55" s="82"/>
      <c r="K55" s="157"/>
      <c r="L55" s="158"/>
      <c r="M55" s="154"/>
      <c r="N55" s="155"/>
    </row>
    <row r="56" spans="1:178" ht="15.6" customHeight="1" thickBot="1" x14ac:dyDescent="0.3">
      <c r="B56" s="94"/>
      <c r="C56" s="133"/>
      <c r="D56" s="113"/>
      <c r="E56" s="159" t="s">
        <v>39</v>
      </c>
      <c r="F56" s="69"/>
      <c r="G56" s="153">
        <f>F56*Utslippstall!F34</f>
        <v>0</v>
      </c>
      <c r="H56" s="113"/>
      <c r="I56" s="159" t="s">
        <v>39</v>
      </c>
      <c r="J56" s="83"/>
      <c r="K56" s="160"/>
      <c r="L56" s="161"/>
      <c r="M56" s="154"/>
      <c r="N56" s="155"/>
    </row>
    <row r="57" spans="1:178" ht="15.6" customHeight="1" thickBot="1" x14ac:dyDescent="0.35">
      <c r="B57" s="94"/>
      <c r="C57" s="133"/>
      <c r="D57" s="113"/>
      <c r="E57" s="142" t="s">
        <v>40</v>
      </c>
      <c r="F57" s="162">
        <f>F58+F59+F60+F61+F62+F63</f>
        <v>0</v>
      </c>
      <c r="G57" s="149">
        <f>SUM(G58:G63)</f>
        <v>0</v>
      </c>
      <c r="H57" s="113"/>
      <c r="I57" s="142" t="s">
        <v>40</v>
      </c>
      <c r="J57" s="84">
        <v>0</v>
      </c>
      <c r="K57" s="163">
        <v>0</v>
      </c>
      <c r="L57" s="149">
        <v>0</v>
      </c>
      <c r="M57" s="150"/>
      <c r="N57" s="151"/>
    </row>
    <row r="58" spans="1:178" ht="15.6" customHeight="1" x14ac:dyDescent="0.25">
      <c r="B58" s="94"/>
      <c r="C58" s="133"/>
      <c r="D58" s="113"/>
      <c r="E58" s="164" t="s">
        <v>41</v>
      </c>
      <c r="F58" s="67"/>
      <c r="G58" s="153">
        <f>F58*Utslippstall!F36</f>
        <v>0</v>
      </c>
      <c r="H58" s="113"/>
      <c r="I58" s="164" t="s">
        <v>41</v>
      </c>
      <c r="J58" s="81"/>
      <c r="K58" s="157"/>
      <c r="L58" s="153"/>
      <c r="M58" s="154"/>
      <c r="N58" s="155"/>
    </row>
    <row r="59" spans="1:178" ht="15.6" customHeight="1" x14ac:dyDescent="0.25">
      <c r="B59" s="94"/>
      <c r="C59" s="133"/>
      <c r="D59" s="113"/>
      <c r="E59" s="156" t="s">
        <v>42</v>
      </c>
      <c r="F59" s="68"/>
      <c r="G59" s="153">
        <f>F59*Utslippstall!F37</f>
        <v>0</v>
      </c>
      <c r="H59" s="113"/>
      <c r="I59" s="156" t="s">
        <v>42</v>
      </c>
      <c r="J59" s="82"/>
      <c r="K59" s="157"/>
      <c r="L59" s="158"/>
      <c r="M59" s="154"/>
      <c r="N59" s="155"/>
    </row>
    <row r="60" spans="1:178" ht="15.6" customHeight="1" x14ac:dyDescent="0.25">
      <c r="B60" s="94"/>
      <c r="C60" s="133"/>
      <c r="D60" s="113"/>
      <c r="E60" s="156" t="s">
        <v>43</v>
      </c>
      <c r="F60" s="68"/>
      <c r="G60" s="153">
        <f>F60*Utslippstall!F38</f>
        <v>0</v>
      </c>
      <c r="H60" s="113"/>
      <c r="I60" s="156" t="s">
        <v>43</v>
      </c>
      <c r="J60" s="82"/>
      <c r="K60" s="157"/>
      <c r="L60" s="158"/>
      <c r="M60" s="154"/>
      <c r="N60" s="155"/>
    </row>
    <row r="61" spans="1:178" ht="15.6" customHeight="1" x14ac:dyDescent="0.25">
      <c r="B61" s="94"/>
      <c r="C61" s="133"/>
      <c r="D61" s="113"/>
      <c r="E61" s="156" t="s">
        <v>44</v>
      </c>
      <c r="F61" s="68"/>
      <c r="G61" s="153">
        <f>F61*Utslippstall!F39</f>
        <v>0</v>
      </c>
      <c r="H61" s="113"/>
      <c r="I61" s="156" t="s">
        <v>44</v>
      </c>
      <c r="J61" s="82"/>
      <c r="K61" s="157"/>
      <c r="L61" s="158"/>
      <c r="M61" s="154"/>
      <c r="N61" s="155"/>
    </row>
    <row r="62" spans="1:178" s="165" customFormat="1" ht="15.6" customHeight="1" x14ac:dyDescent="0.25">
      <c r="A62" s="93"/>
      <c r="B62" s="94"/>
      <c r="C62" s="133"/>
      <c r="D62" s="113"/>
      <c r="E62" s="156" t="s">
        <v>45</v>
      </c>
      <c r="F62" s="68"/>
      <c r="G62" s="153">
        <f>F62*Utslippstall!F40</f>
        <v>0</v>
      </c>
      <c r="H62" s="113"/>
      <c r="I62" s="156" t="s">
        <v>45</v>
      </c>
      <c r="J62" s="82"/>
      <c r="K62" s="157"/>
      <c r="L62" s="158"/>
      <c r="M62" s="154"/>
      <c r="N62" s="155"/>
      <c r="O62" s="93"/>
      <c r="P62" s="93"/>
      <c r="Q62" s="93"/>
      <c r="R62" s="93"/>
      <c r="S62" s="93"/>
      <c r="T62" s="93"/>
      <c r="U62" s="93"/>
      <c r="V62" s="93"/>
      <c r="W62" s="93"/>
      <c r="X62" s="93"/>
      <c r="Y62" s="93"/>
      <c r="Z62" s="93"/>
      <c r="AA62" s="93"/>
      <c r="AB62" s="93"/>
      <c r="AC62" s="93"/>
      <c r="AD62" s="93"/>
      <c r="AE62" s="93"/>
      <c r="AF62" s="93"/>
      <c r="AG62" s="93"/>
      <c r="AH62" s="93"/>
      <c r="AI62" s="93"/>
      <c r="AJ62" s="93"/>
      <c r="AK62" s="93"/>
      <c r="AL62" s="93"/>
      <c r="AM62" s="93"/>
      <c r="AN62" s="93"/>
      <c r="AO62" s="93"/>
      <c r="AP62" s="93"/>
      <c r="AQ62" s="93"/>
      <c r="AR62" s="93"/>
      <c r="AS62" s="93"/>
      <c r="AT62" s="93"/>
      <c r="AU62" s="93"/>
      <c r="AV62" s="93"/>
      <c r="AW62" s="93"/>
      <c r="AX62" s="93"/>
      <c r="AY62" s="93"/>
      <c r="AZ62" s="93"/>
      <c r="BA62" s="93"/>
      <c r="BB62" s="93"/>
      <c r="BC62" s="93"/>
      <c r="BD62" s="93"/>
      <c r="BE62" s="93"/>
      <c r="BF62" s="93"/>
      <c r="BG62" s="93"/>
      <c r="BH62" s="93"/>
      <c r="BI62" s="93"/>
      <c r="BJ62" s="93"/>
      <c r="BK62" s="93"/>
      <c r="BL62" s="93"/>
      <c r="BM62" s="93"/>
      <c r="BN62" s="93"/>
      <c r="BO62" s="93"/>
      <c r="BP62" s="93"/>
      <c r="BQ62" s="93"/>
      <c r="BR62" s="93"/>
      <c r="BS62" s="93"/>
      <c r="BT62" s="93"/>
      <c r="BU62" s="93"/>
      <c r="BV62" s="93"/>
      <c r="BW62" s="93"/>
      <c r="BX62" s="93"/>
      <c r="BY62" s="93"/>
      <c r="BZ62" s="93"/>
      <c r="CA62" s="93"/>
      <c r="CB62" s="93"/>
      <c r="CC62" s="93"/>
      <c r="CD62" s="93"/>
      <c r="CE62" s="93"/>
      <c r="CF62" s="93"/>
      <c r="CG62" s="93"/>
      <c r="CH62" s="93"/>
      <c r="CI62" s="93"/>
      <c r="CJ62" s="93"/>
      <c r="CK62" s="93"/>
      <c r="CL62" s="93"/>
      <c r="CM62" s="93"/>
      <c r="CN62" s="93"/>
      <c r="CO62" s="93"/>
      <c r="CP62" s="93"/>
      <c r="CQ62" s="93"/>
      <c r="CR62" s="93"/>
      <c r="CS62" s="93"/>
      <c r="CT62" s="93"/>
      <c r="CU62" s="93"/>
      <c r="CV62" s="93"/>
      <c r="CW62" s="93"/>
      <c r="CX62" s="93"/>
      <c r="CY62" s="93"/>
      <c r="CZ62" s="93"/>
      <c r="DA62" s="93"/>
      <c r="DB62" s="93"/>
      <c r="DC62" s="93"/>
      <c r="DD62" s="93"/>
      <c r="DE62" s="93"/>
      <c r="DF62" s="93"/>
      <c r="DG62" s="93"/>
      <c r="DH62" s="93"/>
      <c r="DI62" s="93"/>
      <c r="DJ62" s="93"/>
      <c r="DK62" s="93"/>
      <c r="DL62" s="93"/>
      <c r="DM62" s="93"/>
      <c r="DN62" s="93"/>
      <c r="DO62" s="93"/>
      <c r="DP62" s="93"/>
      <c r="DQ62" s="93"/>
      <c r="DR62" s="93"/>
      <c r="DS62" s="93"/>
      <c r="DT62" s="93"/>
      <c r="DU62" s="93"/>
      <c r="DV62" s="93"/>
      <c r="DW62" s="93"/>
      <c r="DX62" s="93"/>
      <c r="DY62" s="93"/>
      <c r="DZ62" s="93"/>
      <c r="EA62" s="93"/>
      <c r="EB62" s="93"/>
      <c r="EC62" s="93"/>
      <c r="ED62" s="93"/>
      <c r="EE62" s="93"/>
      <c r="EF62" s="93"/>
      <c r="EG62" s="93"/>
      <c r="EH62" s="93"/>
      <c r="EI62" s="93"/>
      <c r="EJ62" s="93"/>
      <c r="EK62" s="93"/>
      <c r="EL62" s="93"/>
      <c r="EM62" s="93"/>
      <c r="EN62" s="93"/>
      <c r="EO62" s="93"/>
      <c r="EP62" s="93"/>
      <c r="EQ62" s="93"/>
      <c r="ER62" s="93"/>
      <c r="ES62" s="93"/>
      <c r="ET62" s="93"/>
      <c r="EU62" s="93"/>
      <c r="EV62" s="93"/>
      <c r="EW62" s="93"/>
      <c r="EX62" s="93"/>
      <c r="EY62" s="93"/>
      <c r="EZ62" s="93"/>
      <c r="FA62" s="93"/>
      <c r="FB62" s="93"/>
      <c r="FC62" s="93"/>
      <c r="FD62" s="93"/>
      <c r="FE62" s="93"/>
      <c r="FF62" s="93"/>
      <c r="FG62" s="93"/>
      <c r="FH62" s="93"/>
      <c r="FI62" s="93"/>
      <c r="FJ62" s="93"/>
      <c r="FK62" s="93"/>
      <c r="FL62" s="93"/>
      <c r="FM62" s="93"/>
      <c r="FN62" s="93"/>
      <c r="FO62" s="93"/>
      <c r="FP62" s="93"/>
      <c r="FQ62" s="93"/>
      <c r="FR62" s="93"/>
      <c r="FS62" s="93"/>
      <c r="FT62" s="93"/>
      <c r="FU62" s="93"/>
      <c r="FV62" s="93"/>
    </row>
    <row r="63" spans="1:178" ht="15.6" customHeight="1" thickBot="1" x14ac:dyDescent="0.3">
      <c r="B63" s="94"/>
      <c r="C63" s="133"/>
      <c r="D63" s="113"/>
      <c r="E63" s="159" t="s">
        <v>46</v>
      </c>
      <c r="F63" s="69"/>
      <c r="G63" s="153">
        <f>F63*Utslippstall!F41</f>
        <v>0</v>
      </c>
      <c r="H63" s="113"/>
      <c r="I63" s="159" t="s">
        <v>46</v>
      </c>
      <c r="J63" s="83"/>
      <c r="K63" s="160"/>
      <c r="L63" s="161"/>
      <c r="M63" s="154"/>
      <c r="N63" s="155"/>
    </row>
    <row r="64" spans="1:178" ht="15.6" customHeight="1" thickBot="1" x14ac:dyDescent="0.35">
      <c r="B64" s="94"/>
      <c r="C64" s="133"/>
      <c r="D64" s="113"/>
      <c r="E64" s="142" t="s">
        <v>47</v>
      </c>
      <c r="F64" s="162">
        <f>F65+F66+F67</f>
        <v>0</v>
      </c>
      <c r="G64" s="149">
        <f>SUM(G65:G67)</f>
        <v>0</v>
      </c>
      <c r="H64" s="113"/>
      <c r="I64" s="142" t="s">
        <v>47</v>
      </c>
      <c r="J64" s="84">
        <v>0</v>
      </c>
      <c r="K64" s="163">
        <v>0</v>
      </c>
      <c r="L64" s="149">
        <v>0</v>
      </c>
      <c r="M64" s="150"/>
      <c r="N64" s="151"/>
    </row>
    <row r="65" spans="2:14" ht="15.6" customHeight="1" x14ac:dyDescent="0.25">
      <c r="B65" s="94"/>
      <c r="C65" s="133"/>
      <c r="D65" s="113"/>
      <c r="E65" s="152" t="s">
        <v>48</v>
      </c>
      <c r="F65" s="67"/>
      <c r="G65" s="153">
        <f>F65*Utslippstall!F43</f>
        <v>0</v>
      </c>
      <c r="H65" s="113"/>
      <c r="I65" s="152" t="s">
        <v>48</v>
      </c>
      <c r="J65" s="81"/>
      <c r="K65" s="157"/>
      <c r="L65" s="153"/>
      <c r="M65" s="154"/>
      <c r="N65" s="155"/>
    </row>
    <row r="66" spans="2:14" ht="15.6" customHeight="1" x14ac:dyDescent="0.25">
      <c r="B66" s="94"/>
      <c r="C66" s="133"/>
      <c r="D66" s="113"/>
      <c r="E66" s="156" t="s">
        <v>49</v>
      </c>
      <c r="F66" s="68"/>
      <c r="G66" s="153">
        <f>F66*Utslippstall!F44</f>
        <v>0</v>
      </c>
      <c r="H66" s="113"/>
      <c r="I66" s="156" t="s">
        <v>49</v>
      </c>
      <c r="J66" s="82"/>
      <c r="K66" s="157"/>
      <c r="L66" s="158"/>
      <c r="M66" s="154"/>
      <c r="N66" s="155"/>
    </row>
    <row r="67" spans="2:14" ht="15.6" customHeight="1" thickBot="1" x14ac:dyDescent="0.3">
      <c r="B67" s="94"/>
      <c r="C67" s="133"/>
      <c r="D67" s="113"/>
      <c r="E67" s="159" t="s">
        <v>50</v>
      </c>
      <c r="F67" s="69"/>
      <c r="G67" s="153">
        <f>F67*Utslippstall!F45</f>
        <v>0</v>
      </c>
      <c r="H67" s="113"/>
      <c r="I67" s="159" t="s">
        <v>50</v>
      </c>
      <c r="J67" s="83"/>
      <c r="K67" s="160"/>
      <c r="L67" s="161"/>
      <c r="M67" s="154"/>
      <c r="N67" s="155"/>
    </row>
    <row r="68" spans="2:14" ht="15.6" customHeight="1" thickBot="1" x14ac:dyDescent="0.35">
      <c r="B68" s="94"/>
      <c r="C68" s="133"/>
      <c r="D68" s="113"/>
      <c r="E68" s="142" t="s">
        <v>51</v>
      </c>
      <c r="F68" s="70"/>
      <c r="G68" s="149">
        <f>F68*Utslippstall!F46</f>
        <v>0</v>
      </c>
      <c r="H68" s="113"/>
      <c r="I68" s="142" t="s">
        <v>51</v>
      </c>
      <c r="J68" s="84"/>
      <c r="K68" s="163"/>
      <c r="L68" s="149"/>
      <c r="M68" s="150"/>
      <c r="N68" s="151"/>
    </row>
    <row r="69" spans="2:14" ht="15.6" customHeight="1" thickBot="1" x14ac:dyDescent="0.35">
      <c r="B69" s="94"/>
      <c r="C69" s="133"/>
      <c r="D69" s="113"/>
      <c r="E69" s="166" t="s">
        <v>52</v>
      </c>
      <c r="F69" s="71"/>
      <c r="G69" s="149">
        <f>F69*Utslippstall!F47</f>
        <v>0</v>
      </c>
      <c r="H69" s="113"/>
      <c r="I69" s="166" t="s">
        <v>52</v>
      </c>
      <c r="J69" s="85"/>
      <c r="K69" s="167"/>
      <c r="L69" s="168"/>
      <c r="M69" s="150"/>
      <c r="N69" s="151"/>
    </row>
    <row r="70" spans="2:14" ht="15.6" customHeight="1" thickBot="1" x14ac:dyDescent="0.35">
      <c r="B70" s="94"/>
      <c r="C70" s="133"/>
      <c r="D70" s="113"/>
      <c r="E70" s="142" t="s">
        <v>53</v>
      </c>
      <c r="F70" s="162">
        <f>F71+F72+F73</f>
        <v>0</v>
      </c>
      <c r="G70" s="149">
        <f>SUM(G71:G73)</f>
        <v>0</v>
      </c>
      <c r="H70" s="113"/>
      <c r="I70" s="142" t="s">
        <v>53</v>
      </c>
      <c r="J70" s="84">
        <v>0</v>
      </c>
      <c r="K70" s="163">
        <v>0</v>
      </c>
      <c r="L70" s="149">
        <v>0</v>
      </c>
      <c r="M70" s="150"/>
      <c r="N70" s="151"/>
    </row>
    <row r="71" spans="2:14" ht="15.6" customHeight="1" x14ac:dyDescent="0.25">
      <c r="B71" s="94"/>
      <c r="C71" s="133"/>
      <c r="D71" s="113"/>
      <c r="E71" s="152" t="s">
        <v>54</v>
      </c>
      <c r="F71" s="67"/>
      <c r="G71" s="153">
        <f>F71*Utslippstall!F49</f>
        <v>0</v>
      </c>
      <c r="H71" s="113"/>
      <c r="I71" s="152" t="s">
        <v>54</v>
      </c>
      <c r="J71" s="81"/>
      <c r="K71" s="157"/>
      <c r="L71" s="153"/>
      <c r="M71" s="154"/>
      <c r="N71" s="155"/>
    </row>
    <row r="72" spans="2:14" ht="15.6" customHeight="1" x14ac:dyDescent="0.25">
      <c r="B72" s="94"/>
      <c r="C72" s="133"/>
      <c r="D72" s="113"/>
      <c r="E72" s="156" t="s">
        <v>53</v>
      </c>
      <c r="F72" s="68"/>
      <c r="G72" s="153">
        <f>F72*Utslippstall!F50</f>
        <v>0</v>
      </c>
      <c r="H72" s="113"/>
      <c r="I72" s="156" t="s">
        <v>53</v>
      </c>
      <c r="J72" s="82"/>
      <c r="K72" s="157"/>
      <c r="L72" s="158"/>
      <c r="M72" s="154"/>
      <c r="N72" s="155"/>
    </row>
    <row r="73" spans="2:14" ht="15.6" customHeight="1" thickBot="1" x14ac:dyDescent="0.3">
      <c r="B73" s="94"/>
      <c r="C73" s="133"/>
      <c r="D73" s="113"/>
      <c r="E73" s="159" t="s">
        <v>55</v>
      </c>
      <c r="F73" s="69"/>
      <c r="G73" s="153">
        <f>F73*Utslippstall!F51</f>
        <v>0</v>
      </c>
      <c r="H73" s="113"/>
      <c r="I73" s="159" t="s">
        <v>55</v>
      </c>
      <c r="J73" s="83"/>
      <c r="K73" s="160"/>
      <c r="L73" s="161"/>
      <c r="M73" s="154"/>
      <c r="N73" s="155"/>
    </row>
    <row r="74" spans="2:14" ht="15.6" customHeight="1" thickBot="1" x14ac:dyDescent="0.35">
      <c r="B74" s="94"/>
      <c r="C74" s="133"/>
      <c r="D74" s="113"/>
      <c r="E74" s="142" t="s">
        <v>56</v>
      </c>
      <c r="F74" s="162">
        <f>F75+F76+F77+F78+F79+F80</f>
        <v>0</v>
      </c>
      <c r="G74" s="149">
        <f>SUM(G75:G80)</f>
        <v>0</v>
      </c>
      <c r="H74" s="113"/>
      <c r="I74" s="142" t="s">
        <v>56</v>
      </c>
      <c r="J74" s="84">
        <v>0</v>
      </c>
      <c r="K74" s="163">
        <v>0</v>
      </c>
      <c r="L74" s="149">
        <v>0</v>
      </c>
      <c r="M74" s="150"/>
      <c r="N74" s="151"/>
    </row>
    <row r="75" spans="2:14" ht="15.6" customHeight="1" x14ac:dyDescent="0.25">
      <c r="B75" s="94"/>
      <c r="C75" s="133"/>
      <c r="D75" s="113"/>
      <c r="E75" s="152" t="s">
        <v>57</v>
      </c>
      <c r="F75" s="72"/>
      <c r="G75" s="169">
        <f>F75*Utslippstall!F53</f>
        <v>0</v>
      </c>
      <c r="H75" s="113"/>
      <c r="I75" s="152" t="s">
        <v>57</v>
      </c>
      <c r="J75" s="81"/>
      <c r="K75" s="157"/>
      <c r="L75" s="153"/>
      <c r="M75" s="154"/>
      <c r="N75" s="155"/>
    </row>
    <row r="76" spans="2:14" ht="15.6" customHeight="1" x14ac:dyDescent="0.25">
      <c r="B76" s="94"/>
      <c r="C76" s="133"/>
      <c r="D76" s="113"/>
      <c r="E76" s="156" t="s">
        <v>58</v>
      </c>
      <c r="F76" s="73"/>
      <c r="G76" s="153">
        <f>F76*Utslippstall!F54</f>
        <v>0</v>
      </c>
      <c r="H76" s="113"/>
      <c r="I76" s="156" t="s">
        <v>58</v>
      </c>
      <c r="J76" s="82"/>
      <c r="K76" s="157"/>
      <c r="L76" s="158"/>
      <c r="M76" s="154"/>
      <c r="N76" s="155"/>
    </row>
    <row r="77" spans="2:14" ht="15.6" customHeight="1" x14ac:dyDescent="0.25">
      <c r="B77" s="94"/>
      <c r="C77" s="133"/>
      <c r="D77" s="113"/>
      <c r="E77" s="156" t="s">
        <v>59</v>
      </c>
      <c r="F77" s="73"/>
      <c r="G77" s="153">
        <f>F77*Utslippstall!F55</f>
        <v>0</v>
      </c>
      <c r="H77" s="113"/>
      <c r="I77" s="156" t="s">
        <v>59</v>
      </c>
      <c r="J77" s="82"/>
      <c r="K77" s="157"/>
      <c r="L77" s="158"/>
      <c r="M77" s="154"/>
      <c r="N77" s="155"/>
    </row>
    <row r="78" spans="2:14" ht="15.6" customHeight="1" x14ac:dyDescent="0.25">
      <c r="B78" s="94"/>
      <c r="C78" s="133"/>
      <c r="D78" s="113"/>
      <c r="E78" s="156" t="s">
        <v>60</v>
      </c>
      <c r="F78" s="73"/>
      <c r="G78" s="153">
        <f>F78*Utslippstall!F56</f>
        <v>0</v>
      </c>
      <c r="H78" s="113"/>
      <c r="I78" s="156" t="s">
        <v>60</v>
      </c>
      <c r="J78" s="82"/>
      <c r="K78" s="157"/>
      <c r="L78" s="158"/>
      <c r="M78" s="154"/>
      <c r="N78" s="155"/>
    </row>
    <row r="79" spans="2:14" ht="15.6" customHeight="1" x14ac:dyDescent="0.25">
      <c r="B79" s="94"/>
      <c r="C79" s="133"/>
      <c r="D79" s="113"/>
      <c r="E79" s="156" t="s">
        <v>61</v>
      </c>
      <c r="F79" s="73"/>
      <c r="G79" s="153">
        <f>F79*Utslippstall!F57</f>
        <v>0</v>
      </c>
      <c r="H79" s="113"/>
      <c r="I79" s="156" t="s">
        <v>61</v>
      </c>
      <c r="J79" s="82"/>
      <c r="K79" s="157"/>
      <c r="L79" s="158"/>
      <c r="M79" s="154"/>
      <c r="N79" s="155"/>
    </row>
    <row r="80" spans="2:14" ht="15.6" customHeight="1" thickBot="1" x14ac:dyDescent="0.3">
      <c r="B80" s="94"/>
      <c r="C80" s="133"/>
      <c r="D80" s="113"/>
      <c r="E80" s="159" t="s">
        <v>62</v>
      </c>
      <c r="F80" s="74"/>
      <c r="G80" s="161">
        <f>F80*Utslippstall!F58</f>
        <v>0</v>
      </c>
      <c r="H80" s="113"/>
      <c r="I80" s="159" t="s">
        <v>62</v>
      </c>
      <c r="J80" s="83"/>
      <c r="K80" s="160"/>
      <c r="L80" s="161"/>
      <c r="M80" s="154"/>
      <c r="N80" s="155"/>
    </row>
    <row r="81" spans="2:14" ht="15.6" customHeight="1" thickBot="1" x14ac:dyDescent="0.35">
      <c r="B81" s="94"/>
      <c r="C81" s="133"/>
      <c r="D81" s="113"/>
      <c r="E81" s="170" t="s">
        <v>63</v>
      </c>
      <c r="F81" s="148">
        <f>SUM(F82:F85)</f>
        <v>0</v>
      </c>
      <c r="G81" s="149">
        <f>SUM(G82:G85)</f>
        <v>0</v>
      </c>
      <c r="H81" s="113"/>
      <c r="I81" s="170" t="s">
        <v>63</v>
      </c>
      <c r="J81" s="84">
        <v>0</v>
      </c>
      <c r="K81" s="163">
        <v>0</v>
      </c>
      <c r="L81" s="149">
        <v>0</v>
      </c>
      <c r="M81" s="150"/>
      <c r="N81" s="151"/>
    </row>
    <row r="82" spans="2:14" ht="15.6" customHeight="1" x14ac:dyDescent="0.25">
      <c r="B82" s="94"/>
      <c r="C82" s="133"/>
      <c r="D82" s="113"/>
      <c r="E82" s="171" t="s">
        <v>64</v>
      </c>
      <c r="F82" s="75"/>
      <c r="G82" s="153">
        <f>F82*Utslippstall!F60</f>
        <v>0</v>
      </c>
      <c r="H82" s="113"/>
      <c r="I82" s="171" t="s">
        <v>64</v>
      </c>
      <c r="J82" s="86"/>
      <c r="K82" s="172"/>
      <c r="L82" s="153"/>
      <c r="M82" s="154"/>
      <c r="N82" s="155"/>
    </row>
    <row r="83" spans="2:14" ht="15.6" customHeight="1" x14ac:dyDescent="0.25">
      <c r="B83" s="94"/>
      <c r="C83" s="133"/>
      <c r="D83" s="113"/>
      <c r="E83" s="173" t="s">
        <v>65</v>
      </c>
      <c r="F83" s="76"/>
      <c r="G83" s="158">
        <f>F83*Utslippstall!F61</f>
        <v>0</v>
      </c>
      <c r="H83" s="113"/>
      <c r="I83" s="173" t="s">
        <v>65</v>
      </c>
      <c r="J83" s="87"/>
      <c r="K83" s="172"/>
      <c r="L83" s="158"/>
      <c r="M83" s="154"/>
      <c r="N83" s="155"/>
    </row>
    <row r="84" spans="2:14" ht="15.6" customHeight="1" x14ac:dyDescent="0.25">
      <c r="B84" s="94"/>
      <c r="C84" s="133"/>
      <c r="D84" s="113"/>
      <c r="E84" s="173" t="s">
        <v>66</v>
      </c>
      <c r="F84" s="77"/>
      <c r="G84" s="158">
        <f>F84*Utslippstall!F62</f>
        <v>0</v>
      </c>
      <c r="H84" s="113"/>
      <c r="I84" s="173" t="s">
        <v>66</v>
      </c>
      <c r="J84" s="88"/>
      <c r="K84" s="174"/>
      <c r="L84" s="161"/>
      <c r="M84" s="154"/>
      <c r="N84" s="155"/>
    </row>
    <row r="85" spans="2:14" ht="15.6" customHeight="1" thickBot="1" x14ac:dyDescent="0.3">
      <c r="B85" s="94"/>
      <c r="C85" s="133"/>
      <c r="D85" s="113"/>
      <c r="E85" s="175" t="s">
        <v>67</v>
      </c>
      <c r="F85" s="77"/>
      <c r="G85" s="161">
        <f>F85*Utslippstall!F63</f>
        <v>0</v>
      </c>
      <c r="H85" s="113"/>
      <c r="I85" s="175" t="s">
        <v>67</v>
      </c>
      <c r="J85" s="88"/>
      <c r="K85" s="176"/>
      <c r="L85" s="161"/>
      <c r="M85" s="150"/>
      <c r="N85" s="151"/>
    </row>
    <row r="86" spans="2:14" ht="15.6" customHeight="1" thickBot="1" x14ac:dyDescent="0.35">
      <c r="B86" s="94"/>
      <c r="C86" s="133"/>
      <c r="D86" s="113"/>
      <c r="E86" s="177" t="s">
        <v>68</v>
      </c>
      <c r="F86" s="178">
        <f>SUM(F87:F94)</f>
        <v>0</v>
      </c>
      <c r="G86" s="149">
        <f>SUM(G87:G94)</f>
        <v>0</v>
      </c>
      <c r="H86" s="113"/>
      <c r="I86" s="177" t="s">
        <v>68</v>
      </c>
      <c r="J86" s="89">
        <v>0</v>
      </c>
      <c r="K86" s="179">
        <v>0</v>
      </c>
      <c r="L86" s="149">
        <v>0</v>
      </c>
      <c r="M86" s="150"/>
      <c r="N86" s="151"/>
    </row>
    <row r="87" spans="2:14" ht="15.6" customHeight="1" x14ac:dyDescent="0.3">
      <c r="B87" s="94"/>
      <c r="C87" s="133"/>
      <c r="D87" s="113"/>
      <c r="E87" s="171" t="s">
        <v>69</v>
      </c>
      <c r="F87" s="78"/>
      <c r="G87" s="153">
        <f>F87*Utslippstall!F65</f>
        <v>0</v>
      </c>
      <c r="H87" s="113"/>
      <c r="I87" s="171" t="s">
        <v>69</v>
      </c>
      <c r="J87" s="90"/>
      <c r="K87" s="180"/>
      <c r="L87" s="181"/>
      <c r="M87" s="150"/>
      <c r="N87" s="151"/>
    </row>
    <row r="88" spans="2:14" ht="15.6" customHeight="1" x14ac:dyDescent="0.3">
      <c r="B88" s="94"/>
      <c r="C88" s="133"/>
      <c r="D88" s="113"/>
      <c r="E88" s="173" t="s">
        <v>70</v>
      </c>
      <c r="F88" s="76"/>
      <c r="G88" s="158">
        <f>F88*Utslippstall!F66</f>
        <v>0</v>
      </c>
      <c r="H88" s="113"/>
      <c r="I88" s="173" t="s">
        <v>70</v>
      </c>
      <c r="J88" s="91"/>
      <c r="K88" s="182"/>
      <c r="L88" s="183"/>
      <c r="M88" s="150"/>
      <c r="N88" s="151"/>
    </row>
    <row r="89" spans="2:14" ht="15.6" customHeight="1" x14ac:dyDescent="0.3">
      <c r="B89" s="94"/>
      <c r="C89" s="133"/>
      <c r="D89" s="113"/>
      <c r="E89" s="173" t="s">
        <v>71</v>
      </c>
      <c r="F89" s="76"/>
      <c r="G89" s="158">
        <f>F89*Utslippstall!F67</f>
        <v>0</v>
      </c>
      <c r="H89" s="113"/>
      <c r="I89" s="173" t="s">
        <v>71</v>
      </c>
      <c r="J89" s="91"/>
      <c r="K89" s="182"/>
      <c r="L89" s="183"/>
      <c r="M89" s="150"/>
      <c r="N89" s="151"/>
    </row>
    <row r="90" spans="2:14" ht="15.6" customHeight="1" x14ac:dyDescent="0.3">
      <c r="B90" s="94"/>
      <c r="C90" s="133"/>
      <c r="D90" s="113"/>
      <c r="E90" s="173" t="s">
        <v>72</v>
      </c>
      <c r="F90" s="76"/>
      <c r="G90" s="158">
        <f>F90*Utslippstall!F68</f>
        <v>0</v>
      </c>
      <c r="H90" s="113"/>
      <c r="I90" s="173" t="s">
        <v>72</v>
      </c>
      <c r="J90" s="91"/>
      <c r="K90" s="182"/>
      <c r="L90" s="183"/>
      <c r="M90" s="150"/>
      <c r="N90" s="151"/>
    </row>
    <row r="91" spans="2:14" ht="15.6" customHeight="1" x14ac:dyDescent="0.3">
      <c r="B91" s="94"/>
      <c r="C91" s="133"/>
      <c r="D91" s="113"/>
      <c r="E91" s="173" t="s">
        <v>73</v>
      </c>
      <c r="F91" s="76"/>
      <c r="G91" s="158">
        <f>F91*Utslippstall!F69</f>
        <v>0</v>
      </c>
      <c r="H91" s="113"/>
      <c r="I91" s="173" t="s">
        <v>73</v>
      </c>
      <c r="J91" s="91"/>
      <c r="K91" s="182"/>
      <c r="L91" s="183"/>
      <c r="M91" s="150"/>
      <c r="N91" s="151"/>
    </row>
    <row r="92" spans="2:14" ht="15.6" customHeight="1" x14ac:dyDescent="0.3">
      <c r="B92" s="94"/>
      <c r="C92" s="133"/>
      <c r="D92" s="113"/>
      <c r="E92" s="173" t="s">
        <v>74</v>
      </c>
      <c r="F92" s="76"/>
      <c r="G92" s="158">
        <f>F92*Utslippstall!F70</f>
        <v>0</v>
      </c>
      <c r="H92" s="113"/>
      <c r="I92" s="173" t="s">
        <v>74</v>
      </c>
      <c r="J92" s="91"/>
      <c r="K92" s="182"/>
      <c r="L92" s="183"/>
      <c r="M92" s="150"/>
      <c r="N92" s="151"/>
    </row>
    <row r="93" spans="2:14" ht="15.6" customHeight="1" x14ac:dyDescent="0.3">
      <c r="B93" s="94"/>
      <c r="C93" s="133"/>
      <c r="D93" s="113"/>
      <c r="E93" s="173" t="s">
        <v>75</v>
      </c>
      <c r="F93" s="76"/>
      <c r="G93" s="158">
        <f>F93*Utslippstall!F71</f>
        <v>0</v>
      </c>
      <c r="H93" s="113"/>
      <c r="I93" s="173" t="s">
        <v>75</v>
      </c>
      <c r="J93" s="91"/>
      <c r="K93" s="182"/>
      <c r="L93" s="183"/>
      <c r="M93" s="150"/>
      <c r="N93" s="151"/>
    </row>
    <row r="94" spans="2:14" ht="15.6" customHeight="1" thickBot="1" x14ac:dyDescent="0.35">
      <c r="B94" s="94"/>
      <c r="C94" s="133"/>
      <c r="D94" s="113"/>
      <c r="E94" s="175" t="s">
        <v>76</v>
      </c>
      <c r="F94" s="77"/>
      <c r="G94" s="161">
        <f>F94*Utslippstall!F72</f>
        <v>0</v>
      </c>
      <c r="H94" s="113"/>
      <c r="I94" s="175" t="s">
        <v>76</v>
      </c>
      <c r="J94" s="92"/>
      <c r="K94" s="184"/>
      <c r="L94" s="185"/>
      <c r="M94" s="150"/>
      <c r="N94" s="151"/>
    </row>
    <row r="95" spans="2:14" ht="15.6" customHeight="1" thickBot="1" x14ac:dyDescent="0.35">
      <c r="B95" s="94"/>
      <c r="C95" s="133"/>
      <c r="D95" s="113"/>
      <c r="E95" s="177" t="s">
        <v>77</v>
      </c>
      <c r="F95" s="178">
        <f>SUM(F96:F105)</f>
        <v>0</v>
      </c>
      <c r="G95" s="149">
        <f>SUM(G96:G105)</f>
        <v>0</v>
      </c>
      <c r="H95" s="113"/>
      <c r="I95" s="177" t="s">
        <v>77</v>
      </c>
      <c r="J95" s="89">
        <v>0</v>
      </c>
      <c r="K95" s="179">
        <v>0</v>
      </c>
      <c r="L95" s="149">
        <v>0</v>
      </c>
      <c r="M95" s="150"/>
      <c r="N95" s="151"/>
    </row>
    <row r="96" spans="2:14" ht="15.6" customHeight="1" x14ac:dyDescent="0.3">
      <c r="B96" s="94"/>
      <c r="C96" s="133"/>
      <c r="D96" s="113"/>
      <c r="E96" s="171" t="s">
        <v>78</v>
      </c>
      <c r="F96" s="78"/>
      <c r="G96" s="153">
        <f>F96*Utslippstall!F74</f>
        <v>0</v>
      </c>
      <c r="H96" s="113"/>
      <c r="I96" s="171" t="s">
        <v>78</v>
      </c>
      <c r="J96" s="90"/>
      <c r="K96" s="180"/>
      <c r="L96" s="181"/>
      <c r="M96" s="150"/>
      <c r="N96" s="151"/>
    </row>
    <row r="97" spans="2:14" ht="15.6" customHeight="1" x14ac:dyDescent="0.3">
      <c r="B97" s="94"/>
      <c r="C97" s="133"/>
      <c r="D97" s="113"/>
      <c r="E97" s="173" t="s">
        <v>79</v>
      </c>
      <c r="F97" s="76"/>
      <c r="G97" s="158">
        <f>F97*Utslippstall!F75</f>
        <v>0</v>
      </c>
      <c r="H97" s="113"/>
      <c r="I97" s="173" t="s">
        <v>79</v>
      </c>
      <c r="J97" s="91"/>
      <c r="K97" s="182"/>
      <c r="L97" s="183"/>
      <c r="M97" s="150"/>
      <c r="N97" s="151"/>
    </row>
    <row r="98" spans="2:14" ht="15.6" customHeight="1" x14ac:dyDescent="0.3">
      <c r="B98" s="94"/>
      <c r="C98" s="133"/>
      <c r="D98" s="113"/>
      <c r="E98" s="173" t="s">
        <v>80</v>
      </c>
      <c r="F98" s="76"/>
      <c r="G98" s="158">
        <f>F98*Utslippstall!F76</f>
        <v>0</v>
      </c>
      <c r="H98" s="113"/>
      <c r="I98" s="173" t="s">
        <v>80</v>
      </c>
      <c r="J98" s="91"/>
      <c r="K98" s="182"/>
      <c r="L98" s="183"/>
      <c r="M98" s="150"/>
      <c r="N98" s="151"/>
    </row>
    <row r="99" spans="2:14" ht="15.6" customHeight="1" x14ac:dyDescent="0.3">
      <c r="B99" s="94"/>
      <c r="C99" s="133"/>
      <c r="D99" s="113"/>
      <c r="E99" s="173" t="s">
        <v>81</v>
      </c>
      <c r="F99" s="76"/>
      <c r="G99" s="158">
        <f>F99*Utslippstall!F77</f>
        <v>0</v>
      </c>
      <c r="H99" s="113"/>
      <c r="I99" s="173" t="s">
        <v>81</v>
      </c>
      <c r="J99" s="91"/>
      <c r="K99" s="182"/>
      <c r="L99" s="183"/>
      <c r="M99" s="150"/>
      <c r="N99" s="151"/>
    </row>
    <row r="100" spans="2:14" ht="15.6" customHeight="1" x14ac:dyDescent="0.3">
      <c r="B100" s="94"/>
      <c r="C100" s="133"/>
      <c r="D100" s="113"/>
      <c r="E100" s="173" t="s">
        <v>82</v>
      </c>
      <c r="F100" s="76"/>
      <c r="G100" s="158">
        <f>F100*Utslippstall!F78</f>
        <v>0</v>
      </c>
      <c r="H100" s="113"/>
      <c r="I100" s="173" t="s">
        <v>82</v>
      </c>
      <c r="J100" s="91"/>
      <c r="K100" s="182"/>
      <c r="L100" s="183"/>
      <c r="M100" s="150"/>
      <c r="N100" s="151"/>
    </row>
    <row r="101" spans="2:14" ht="15.6" customHeight="1" x14ac:dyDescent="0.3">
      <c r="B101" s="94"/>
      <c r="C101" s="133"/>
      <c r="D101" s="113"/>
      <c r="E101" s="173" t="s">
        <v>83</v>
      </c>
      <c r="F101" s="76"/>
      <c r="G101" s="158">
        <f>F101*Utslippstall!F79</f>
        <v>0</v>
      </c>
      <c r="H101" s="113"/>
      <c r="I101" s="173" t="s">
        <v>83</v>
      </c>
      <c r="J101" s="91"/>
      <c r="K101" s="182"/>
      <c r="L101" s="183"/>
      <c r="M101" s="150"/>
      <c r="N101" s="151"/>
    </row>
    <row r="102" spans="2:14" ht="15.6" customHeight="1" x14ac:dyDescent="0.3">
      <c r="B102" s="94"/>
      <c r="C102" s="133"/>
      <c r="D102" s="113"/>
      <c r="E102" s="173" t="s">
        <v>84</v>
      </c>
      <c r="F102" s="76"/>
      <c r="G102" s="158">
        <f>F102*Utslippstall!F80</f>
        <v>0</v>
      </c>
      <c r="H102" s="113"/>
      <c r="I102" s="173" t="s">
        <v>84</v>
      </c>
      <c r="J102" s="91"/>
      <c r="K102" s="182"/>
      <c r="L102" s="183"/>
      <c r="M102" s="150"/>
      <c r="N102" s="151"/>
    </row>
    <row r="103" spans="2:14" ht="15.6" customHeight="1" x14ac:dyDescent="0.3">
      <c r="B103" s="94"/>
      <c r="C103" s="133"/>
      <c r="D103" s="113"/>
      <c r="E103" s="173" t="s">
        <v>85</v>
      </c>
      <c r="F103" s="76"/>
      <c r="G103" s="158">
        <f>F103*Utslippstall!F81</f>
        <v>0</v>
      </c>
      <c r="H103" s="113"/>
      <c r="I103" s="173" t="s">
        <v>85</v>
      </c>
      <c r="J103" s="91"/>
      <c r="K103" s="182"/>
      <c r="L103" s="183"/>
      <c r="M103" s="150"/>
      <c r="N103" s="151"/>
    </row>
    <row r="104" spans="2:14" ht="15.6" customHeight="1" x14ac:dyDescent="0.3">
      <c r="B104" s="94"/>
      <c r="C104" s="133"/>
      <c r="D104" s="113"/>
      <c r="E104" s="173" t="s">
        <v>86</v>
      </c>
      <c r="F104" s="76"/>
      <c r="G104" s="158">
        <f>F104*Utslippstall!F82</f>
        <v>0</v>
      </c>
      <c r="H104" s="113"/>
      <c r="I104" s="173" t="s">
        <v>86</v>
      </c>
      <c r="J104" s="91"/>
      <c r="K104" s="182"/>
      <c r="L104" s="183"/>
      <c r="M104" s="150"/>
      <c r="N104" s="151"/>
    </row>
    <row r="105" spans="2:14" ht="15.6" customHeight="1" thickBot="1" x14ac:dyDescent="0.35">
      <c r="B105" s="94"/>
      <c r="C105" s="133"/>
      <c r="D105" s="113"/>
      <c r="E105" s="175" t="s">
        <v>87</v>
      </c>
      <c r="F105" s="77"/>
      <c r="G105" s="161">
        <f>F105*Utslippstall!F83</f>
        <v>0</v>
      </c>
      <c r="H105" s="113"/>
      <c r="I105" s="175" t="s">
        <v>87</v>
      </c>
      <c r="J105" s="92"/>
      <c r="K105" s="184"/>
      <c r="L105" s="185"/>
      <c r="M105" s="150"/>
      <c r="N105" s="151"/>
    </row>
    <row r="106" spans="2:14" ht="15.6" customHeight="1" thickBot="1" x14ac:dyDescent="0.35">
      <c r="B106" s="94"/>
      <c r="C106" s="133"/>
      <c r="D106" s="113"/>
      <c r="E106" s="177" t="s">
        <v>88</v>
      </c>
      <c r="F106" s="178">
        <f>SUM(F107:F108)</f>
        <v>0</v>
      </c>
      <c r="G106" s="149">
        <f>SUM(G107:G108)</f>
        <v>0</v>
      </c>
      <c r="H106" s="113"/>
      <c r="I106" s="177" t="s">
        <v>88</v>
      </c>
      <c r="J106" s="89">
        <v>0</v>
      </c>
      <c r="K106" s="179">
        <v>0</v>
      </c>
      <c r="L106" s="149">
        <v>0</v>
      </c>
      <c r="M106" s="150"/>
      <c r="N106" s="151"/>
    </row>
    <row r="107" spans="2:14" ht="15.6" customHeight="1" x14ac:dyDescent="0.3">
      <c r="B107" s="94"/>
      <c r="C107" s="133"/>
      <c r="D107" s="113"/>
      <c r="E107" s="171" t="s">
        <v>89</v>
      </c>
      <c r="F107" s="78"/>
      <c r="G107" s="153">
        <f>F107*Utslippstall!F85</f>
        <v>0</v>
      </c>
      <c r="H107" s="113"/>
      <c r="I107" s="171" t="s">
        <v>89</v>
      </c>
      <c r="J107" s="90"/>
      <c r="K107" s="180"/>
      <c r="L107" s="181"/>
      <c r="M107" s="150"/>
      <c r="N107" s="151"/>
    </row>
    <row r="108" spans="2:14" ht="15.6" customHeight="1" thickBot="1" x14ac:dyDescent="0.35">
      <c r="B108" s="94"/>
      <c r="C108" s="133"/>
      <c r="D108" s="113"/>
      <c r="E108" s="175" t="s">
        <v>88</v>
      </c>
      <c r="F108" s="77"/>
      <c r="G108" s="161">
        <f>F108*Utslippstall!F86</f>
        <v>0</v>
      </c>
      <c r="H108" s="113"/>
      <c r="I108" s="175" t="s">
        <v>88</v>
      </c>
      <c r="J108" s="92"/>
      <c r="K108" s="184"/>
      <c r="L108" s="185"/>
      <c r="M108" s="150"/>
      <c r="N108" s="151"/>
    </row>
    <row r="109" spans="2:14" ht="15.6" customHeight="1" thickBot="1" x14ac:dyDescent="0.35">
      <c r="B109" s="94"/>
      <c r="C109" s="133"/>
      <c r="D109" s="113"/>
      <c r="E109" s="177" t="s">
        <v>90</v>
      </c>
      <c r="F109" s="178">
        <f>SUM(F110:F118)</f>
        <v>0</v>
      </c>
      <c r="G109" s="149">
        <f>SUM(G110:G118)</f>
        <v>0</v>
      </c>
      <c r="H109" s="113"/>
      <c r="I109" s="177" t="s">
        <v>90</v>
      </c>
      <c r="J109" s="89">
        <v>0</v>
      </c>
      <c r="K109" s="179">
        <v>0</v>
      </c>
      <c r="L109" s="149">
        <v>0</v>
      </c>
      <c r="M109" s="150"/>
      <c r="N109" s="151"/>
    </row>
    <row r="110" spans="2:14" ht="15.6" customHeight="1" x14ac:dyDescent="0.3">
      <c r="B110" s="94"/>
      <c r="C110" s="133"/>
      <c r="D110" s="113"/>
      <c r="E110" s="171" t="s">
        <v>91</v>
      </c>
      <c r="F110" s="78"/>
      <c r="G110" s="153">
        <f>F110*Utslippstall!F88</f>
        <v>0</v>
      </c>
      <c r="H110" s="113"/>
      <c r="I110" s="171" t="s">
        <v>91</v>
      </c>
      <c r="J110" s="90"/>
      <c r="K110" s="180"/>
      <c r="L110" s="181"/>
      <c r="M110" s="150"/>
      <c r="N110" s="151"/>
    </row>
    <row r="111" spans="2:14" ht="15.6" customHeight="1" x14ac:dyDescent="0.3">
      <c r="B111" s="94"/>
      <c r="C111" s="133"/>
      <c r="D111" s="113"/>
      <c r="E111" s="173" t="s">
        <v>92</v>
      </c>
      <c r="F111" s="76"/>
      <c r="G111" s="158">
        <f>F111*Utslippstall!F89</f>
        <v>0</v>
      </c>
      <c r="H111" s="113"/>
      <c r="I111" s="173" t="s">
        <v>92</v>
      </c>
      <c r="J111" s="91"/>
      <c r="K111" s="182"/>
      <c r="L111" s="183"/>
      <c r="M111" s="150"/>
      <c r="N111" s="151"/>
    </row>
    <row r="112" spans="2:14" ht="15.6" customHeight="1" x14ac:dyDescent="0.3">
      <c r="B112" s="94"/>
      <c r="C112" s="133"/>
      <c r="D112" s="113"/>
      <c r="E112" s="173" t="s">
        <v>93</v>
      </c>
      <c r="F112" s="76"/>
      <c r="G112" s="158">
        <f>F112*Utslippstall!F90</f>
        <v>0</v>
      </c>
      <c r="H112" s="113"/>
      <c r="I112" s="173" t="s">
        <v>93</v>
      </c>
      <c r="J112" s="91"/>
      <c r="K112" s="182"/>
      <c r="L112" s="183"/>
      <c r="M112" s="150"/>
      <c r="N112" s="151"/>
    </row>
    <row r="113" spans="2:14" ht="15.6" customHeight="1" x14ac:dyDescent="0.3">
      <c r="B113" s="94"/>
      <c r="C113" s="133"/>
      <c r="D113" s="113"/>
      <c r="E113" s="173" t="s">
        <v>94</v>
      </c>
      <c r="F113" s="76"/>
      <c r="G113" s="158">
        <f>F113*Utslippstall!F91</f>
        <v>0</v>
      </c>
      <c r="H113" s="113"/>
      <c r="I113" s="173" t="s">
        <v>94</v>
      </c>
      <c r="J113" s="91"/>
      <c r="K113" s="182"/>
      <c r="L113" s="183"/>
      <c r="M113" s="150"/>
      <c r="N113" s="151"/>
    </row>
    <row r="114" spans="2:14" ht="15.6" customHeight="1" x14ac:dyDescent="0.3">
      <c r="B114" s="94"/>
      <c r="C114" s="133"/>
      <c r="D114" s="113"/>
      <c r="E114" s="173" t="s">
        <v>95</v>
      </c>
      <c r="F114" s="76"/>
      <c r="G114" s="158">
        <f>F114*Utslippstall!F92</f>
        <v>0</v>
      </c>
      <c r="H114" s="113"/>
      <c r="I114" s="173" t="s">
        <v>95</v>
      </c>
      <c r="J114" s="91"/>
      <c r="K114" s="182"/>
      <c r="L114" s="183"/>
      <c r="M114" s="150"/>
      <c r="N114" s="151"/>
    </row>
    <row r="115" spans="2:14" ht="15.6" customHeight="1" x14ac:dyDescent="0.3">
      <c r="B115" s="94"/>
      <c r="C115" s="133"/>
      <c r="D115" s="113"/>
      <c r="E115" s="173" t="s">
        <v>96</v>
      </c>
      <c r="F115" s="76"/>
      <c r="G115" s="158">
        <f>F115*Utslippstall!F93</f>
        <v>0</v>
      </c>
      <c r="H115" s="113"/>
      <c r="I115" s="173" t="s">
        <v>96</v>
      </c>
      <c r="J115" s="91"/>
      <c r="K115" s="182"/>
      <c r="L115" s="183"/>
      <c r="M115" s="150"/>
      <c r="N115" s="151"/>
    </row>
    <row r="116" spans="2:14" ht="15.6" customHeight="1" x14ac:dyDescent="0.3">
      <c r="B116" s="94"/>
      <c r="C116" s="133"/>
      <c r="D116" s="113"/>
      <c r="E116" s="173" t="s">
        <v>97</v>
      </c>
      <c r="F116" s="76"/>
      <c r="G116" s="158">
        <f>F116*Utslippstall!F94</f>
        <v>0</v>
      </c>
      <c r="H116" s="113"/>
      <c r="I116" s="173" t="s">
        <v>97</v>
      </c>
      <c r="J116" s="91"/>
      <c r="K116" s="182"/>
      <c r="L116" s="183"/>
      <c r="M116" s="150"/>
      <c r="N116" s="151"/>
    </row>
    <row r="117" spans="2:14" ht="15.6" customHeight="1" x14ac:dyDescent="0.3">
      <c r="B117" s="94"/>
      <c r="C117" s="133"/>
      <c r="D117" s="113"/>
      <c r="E117" s="173" t="s">
        <v>98</v>
      </c>
      <c r="F117" s="76"/>
      <c r="G117" s="158">
        <f>F117*Utslippstall!F95</f>
        <v>0</v>
      </c>
      <c r="H117" s="113"/>
      <c r="I117" s="173" t="s">
        <v>98</v>
      </c>
      <c r="J117" s="91"/>
      <c r="K117" s="182"/>
      <c r="L117" s="183"/>
      <c r="M117" s="150"/>
      <c r="N117" s="151"/>
    </row>
    <row r="118" spans="2:14" ht="15.6" customHeight="1" thickBot="1" x14ac:dyDescent="0.35">
      <c r="B118" s="94"/>
      <c r="C118" s="133"/>
      <c r="D118" s="113"/>
      <c r="E118" s="175" t="s">
        <v>99</v>
      </c>
      <c r="F118" s="77"/>
      <c r="G118" s="161">
        <f>F118*Utslippstall!F96</f>
        <v>0</v>
      </c>
      <c r="H118" s="113"/>
      <c r="I118" s="175" t="s">
        <v>99</v>
      </c>
      <c r="J118" s="92"/>
      <c r="K118" s="184"/>
      <c r="L118" s="185"/>
      <c r="M118" s="150"/>
      <c r="N118" s="151"/>
    </row>
    <row r="119" spans="2:14" ht="15.6" customHeight="1" thickBot="1" x14ac:dyDescent="0.35">
      <c r="B119" s="94"/>
      <c r="C119" s="133"/>
      <c r="D119" s="113"/>
      <c r="E119" s="186" t="s">
        <v>326</v>
      </c>
      <c r="F119" s="178">
        <f>SUM(F120:F122)</f>
        <v>0</v>
      </c>
      <c r="G119" s="149">
        <f>SUM(G120:G122)</f>
        <v>0</v>
      </c>
      <c r="H119" s="113"/>
      <c r="I119" s="186" t="s">
        <v>326</v>
      </c>
      <c r="J119" s="89">
        <v>0</v>
      </c>
      <c r="K119" s="179">
        <v>0</v>
      </c>
      <c r="L119" s="149">
        <v>0</v>
      </c>
      <c r="M119" s="150"/>
      <c r="N119" s="151"/>
    </row>
    <row r="120" spans="2:14" ht="15.6" customHeight="1" x14ac:dyDescent="0.3">
      <c r="B120" s="94"/>
      <c r="C120" s="133"/>
      <c r="D120" s="113"/>
      <c r="E120" s="171" t="s">
        <v>100</v>
      </c>
      <c r="F120" s="78"/>
      <c r="G120" s="153">
        <f>F120*Utslippstall!F98</f>
        <v>0</v>
      </c>
      <c r="H120" s="113"/>
      <c r="I120" s="171" t="s">
        <v>100</v>
      </c>
      <c r="J120" s="90"/>
      <c r="K120" s="180"/>
      <c r="L120" s="181"/>
      <c r="M120" s="150"/>
      <c r="N120" s="151"/>
    </row>
    <row r="121" spans="2:14" ht="15.6" customHeight="1" x14ac:dyDescent="0.3">
      <c r="B121" s="94"/>
      <c r="C121" s="133"/>
      <c r="D121" s="113"/>
      <c r="E121" s="173" t="s">
        <v>101</v>
      </c>
      <c r="F121" s="76"/>
      <c r="G121" s="158">
        <f>F121*Utslippstall!F99</f>
        <v>0</v>
      </c>
      <c r="H121" s="113"/>
      <c r="I121" s="173" t="s">
        <v>101</v>
      </c>
      <c r="J121" s="91"/>
      <c r="K121" s="182"/>
      <c r="L121" s="183"/>
      <c r="M121" s="150"/>
      <c r="N121" s="151"/>
    </row>
    <row r="122" spans="2:14" ht="15.6" customHeight="1" thickBot="1" x14ac:dyDescent="0.35">
      <c r="B122" s="94"/>
      <c r="C122" s="133"/>
      <c r="D122" s="113"/>
      <c r="E122" s="175" t="s">
        <v>102</v>
      </c>
      <c r="F122" s="77"/>
      <c r="G122" s="161">
        <f>F122*Utslippstall!F100</f>
        <v>0</v>
      </c>
      <c r="H122" s="113"/>
      <c r="I122" s="175" t="s">
        <v>102</v>
      </c>
      <c r="J122" s="92"/>
      <c r="K122" s="184"/>
      <c r="L122" s="185"/>
      <c r="M122" s="150"/>
      <c r="N122" s="151"/>
    </row>
    <row r="123" spans="2:14" ht="15.6" customHeight="1" thickBot="1" x14ac:dyDescent="0.35">
      <c r="B123" s="94"/>
      <c r="C123" s="133"/>
      <c r="D123" s="113"/>
      <c r="E123" s="177" t="s">
        <v>103</v>
      </c>
      <c r="F123" s="178">
        <f>SUM(F124:F130)</f>
        <v>0</v>
      </c>
      <c r="G123" s="149">
        <f>SUM(G124:G130)</f>
        <v>0</v>
      </c>
      <c r="H123" s="113"/>
      <c r="I123" s="177" t="s">
        <v>103</v>
      </c>
      <c r="J123" s="89">
        <v>0</v>
      </c>
      <c r="K123" s="179">
        <v>0</v>
      </c>
      <c r="L123" s="149">
        <v>0</v>
      </c>
      <c r="M123" s="150"/>
      <c r="N123" s="151"/>
    </row>
    <row r="124" spans="2:14" ht="15.6" customHeight="1" x14ac:dyDescent="0.3">
      <c r="B124" s="94"/>
      <c r="C124" s="133"/>
      <c r="D124" s="113"/>
      <c r="E124" s="171" t="s">
        <v>104</v>
      </c>
      <c r="F124" s="78"/>
      <c r="G124" s="153">
        <f>F124*Utslippstall!F102</f>
        <v>0</v>
      </c>
      <c r="H124" s="113"/>
      <c r="I124" s="171" t="s">
        <v>104</v>
      </c>
      <c r="J124" s="90"/>
      <c r="K124" s="180"/>
      <c r="L124" s="181"/>
      <c r="M124" s="150"/>
      <c r="N124" s="151"/>
    </row>
    <row r="125" spans="2:14" ht="15.6" customHeight="1" x14ac:dyDescent="0.3">
      <c r="B125" s="94"/>
      <c r="C125" s="133"/>
      <c r="D125" s="113"/>
      <c r="E125" s="173" t="s">
        <v>105</v>
      </c>
      <c r="F125" s="76"/>
      <c r="G125" s="158">
        <f>F125*Utslippstall!F103</f>
        <v>0</v>
      </c>
      <c r="H125" s="113"/>
      <c r="I125" s="173" t="s">
        <v>105</v>
      </c>
      <c r="J125" s="91"/>
      <c r="K125" s="182"/>
      <c r="L125" s="183"/>
      <c r="M125" s="150"/>
      <c r="N125" s="151"/>
    </row>
    <row r="126" spans="2:14" ht="15.6" customHeight="1" x14ac:dyDescent="0.3">
      <c r="B126" s="94"/>
      <c r="C126" s="133"/>
      <c r="D126" s="113"/>
      <c r="E126" s="173" t="s">
        <v>106</v>
      </c>
      <c r="F126" s="76"/>
      <c r="G126" s="158">
        <f>F126*Utslippstall!F104</f>
        <v>0</v>
      </c>
      <c r="H126" s="113"/>
      <c r="I126" s="173" t="s">
        <v>106</v>
      </c>
      <c r="J126" s="91"/>
      <c r="K126" s="182"/>
      <c r="L126" s="183"/>
      <c r="M126" s="150"/>
      <c r="N126" s="151"/>
    </row>
    <row r="127" spans="2:14" ht="15.6" customHeight="1" x14ac:dyDescent="0.3">
      <c r="B127" s="94"/>
      <c r="C127" s="133"/>
      <c r="D127" s="113"/>
      <c r="E127" s="173" t="s">
        <v>107</v>
      </c>
      <c r="F127" s="76"/>
      <c r="G127" s="158">
        <f>F127*Utslippstall!F105</f>
        <v>0</v>
      </c>
      <c r="H127" s="113"/>
      <c r="I127" s="173" t="s">
        <v>107</v>
      </c>
      <c r="J127" s="91"/>
      <c r="K127" s="182"/>
      <c r="L127" s="183"/>
      <c r="M127" s="150"/>
      <c r="N127" s="151"/>
    </row>
    <row r="128" spans="2:14" ht="15.6" customHeight="1" x14ac:dyDescent="0.3">
      <c r="B128" s="94"/>
      <c r="C128" s="133"/>
      <c r="D128" s="113"/>
      <c r="E128" s="173" t="s">
        <v>108</v>
      </c>
      <c r="F128" s="76"/>
      <c r="G128" s="158">
        <f>F128*Utslippstall!F106</f>
        <v>0</v>
      </c>
      <c r="H128" s="113"/>
      <c r="I128" s="173" t="s">
        <v>108</v>
      </c>
      <c r="J128" s="91"/>
      <c r="K128" s="182"/>
      <c r="L128" s="183"/>
      <c r="M128" s="150"/>
      <c r="N128" s="151"/>
    </row>
    <row r="129" spans="2:14" ht="15.6" customHeight="1" x14ac:dyDescent="0.3">
      <c r="B129" s="94"/>
      <c r="C129" s="133"/>
      <c r="D129" s="113"/>
      <c r="E129" s="173" t="s">
        <v>109</v>
      </c>
      <c r="F129" s="76"/>
      <c r="G129" s="158">
        <f>F129*Utslippstall!F107</f>
        <v>0</v>
      </c>
      <c r="H129" s="113"/>
      <c r="I129" s="173" t="s">
        <v>109</v>
      </c>
      <c r="J129" s="91"/>
      <c r="K129" s="182"/>
      <c r="L129" s="183"/>
      <c r="M129" s="150"/>
      <c r="N129" s="151"/>
    </row>
    <row r="130" spans="2:14" ht="15.6" customHeight="1" thickBot="1" x14ac:dyDescent="0.35">
      <c r="B130" s="94"/>
      <c r="C130" s="133"/>
      <c r="D130" s="113"/>
      <c r="E130" s="187" t="s">
        <v>110</v>
      </c>
      <c r="F130" s="79"/>
      <c r="G130" s="188">
        <f>F130*Utslippstall!F108</f>
        <v>0</v>
      </c>
      <c r="H130" s="113"/>
      <c r="I130" s="175" t="s">
        <v>110</v>
      </c>
      <c r="J130" s="92"/>
      <c r="K130" s="184"/>
      <c r="L130" s="185"/>
      <c r="M130" s="150"/>
      <c r="N130" s="151"/>
    </row>
    <row r="131" spans="2:14" ht="15.6" customHeight="1" thickBot="1" x14ac:dyDescent="0.35">
      <c r="B131" s="94"/>
      <c r="C131" s="133"/>
      <c r="D131" s="113"/>
      <c r="E131" s="186" t="s">
        <v>111</v>
      </c>
      <c r="F131" s="189">
        <f>F32+F43+F48+F57+F64+F68+F69+F70+F74+F81+F86+F95+F106+F109+F119+F123</f>
        <v>0</v>
      </c>
      <c r="G131" s="149">
        <f>G32+G43+G48+G57+G64+G68+G69+G70+G74+G81+G86+G95+G106+G109+G119+G123</f>
        <v>0</v>
      </c>
      <c r="H131" s="113"/>
      <c r="I131" s="186" t="s">
        <v>111</v>
      </c>
      <c r="J131" s="190">
        <f>J32+J43+J48+J57+J64+J68+J69+J70+J74+J81+J86+J95+J106+J109+J119+J123</f>
        <v>0</v>
      </c>
      <c r="K131" s="179" t="e">
        <f>J131/F131</f>
        <v>#DIV/0!</v>
      </c>
      <c r="L131" s="149">
        <f>L32+L43+L48+L57+L64+L68+L69+L70+L74+L81+L86+L95+L106+L109+L119+L123</f>
        <v>0</v>
      </c>
      <c r="M131" s="150"/>
      <c r="N131" s="151"/>
    </row>
    <row r="132" spans="2:14" ht="15.6" customHeight="1" thickBot="1" x14ac:dyDescent="0.3">
      <c r="B132" s="191"/>
      <c r="C132" s="192"/>
      <c r="D132" s="193"/>
      <c r="E132" s="194"/>
      <c r="F132" s="195"/>
      <c r="G132" s="195"/>
      <c r="H132" s="193"/>
      <c r="I132" s="194"/>
      <c r="J132" s="196"/>
      <c r="K132" s="197"/>
      <c r="L132" s="197"/>
      <c r="M132" s="198"/>
      <c r="N132" s="151"/>
    </row>
    <row r="133" spans="2:14" s="93" customFormat="1" ht="15.6" customHeight="1" x14ac:dyDescent="0.25">
      <c r="J133" s="199"/>
      <c r="K133" s="199"/>
    </row>
    <row r="134" spans="2:14" ht="8.4" customHeight="1" x14ac:dyDescent="0.3">
      <c r="B134" s="94"/>
      <c r="C134" s="128"/>
      <c r="D134" s="129"/>
      <c r="E134" s="130"/>
      <c r="F134" s="131"/>
      <c r="G134" s="131"/>
      <c r="H134" s="131"/>
      <c r="I134" s="131"/>
      <c r="J134" s="200"/>
      <c r="K134" s="200"/>
      <c r="L134" s="131"/>
      <c r="M134" s="132"/>
    </row>
    <row r="135" spans="2:14" ht="15.6" customHeight="1" x14ac:dyDescent="0.4">
      <c r="B135" s="94"/>
      <c r="C135" s="201"/>
      <c r="D135" s="111" t="s">
        <v>112</v>
      </c>
      <c r="E135" s="112"/>
      <c r="F135" s="113"/>
      <c r="G135" s="113"/>
      <c r="H135" s="113"/>
      <c r="I135" s="113"/>
      <c r="J135" s="202"/>
      <c r="K135" s="202"/>
      <c r="L135" s="113"/>
      <c r="M135" s="134"/>
    </row>
    <row r="136" spans="2:14" ht="15.6" customHeight="1" x14ac:dyDescent="0.3">
      <c r="B136" s="94"/>
      <c r="C136" s="201"/>
      <c r="D136" s="203"/>
      <c r="E136" s="112"/>
      <c r="F136" s="113"/>
      <c r="G136" s="113"/>
      <c r="H136" s="137" t="s">
        <v>113</v>
      </c>
      <c r="I136" s="138" t="s">
        <v>238</v>
      </c>
      <c r="J136" s="202"/>
      <c r="K136" s="202"/>
      <c r="L136" s="113"/>
      <c r="M136" s="134"/>
    </row>
    <row r="137" spans="2:14" ht="15.6" customHeight="1" thickBot="1" x14ac:dyDescent="0.3">
      <c r="B137" s="94"/>
      <c r="C137" s="204"/>
      <c r="D137" s="112"/>
      <c r="E137" s="112"/>
      <c r="F137" s="113"/>
      <c r="G137" s="113"/>
      <c r="H137" s="113"/>
      <c r="I137" s="205"/>
      <c r="J137" s="202"/>
      <c r="K137" s="202"/>
      <c r="L137" s="113"/>
      <c r="M137" s="134"/>
    </row>
    <row r="138" spans="2:14" ht="51" customHeight="1" thickBot="1" x14ac:dyDescent="0.35">
      <c r="B138" s="94"/>
      <c r="C138" s="133"/>
      <c r="D138" s="113"/>
      <c r="E138" s="113"/>
      <c r="F138" s="113"/>
      <c r="G138" s="113"/>
      <c r="H138" s="113"/>
      <c r="I138" s="206" t="s">
        <v>114</v>
      </c>
      <c r="J138" s="207" t="s">
        <v>239</v>
      </c>
      <c r="K138" s="208" t="s">
        <v>240</v>
      </c>
      <c r="L138" s="113"/>
      <c r="M138" s="134"/>
    </row>
    <row r="139" spans="2:14" ht="15.6" customHeight="1" x14ac:dyDescent="0.25">
      <c r="B139" s="94"/>
      <c r="C139" s="133"/>
      <c r="D139" s="113"/>
      <c r="E139" s="113"/>
      <c r="F139" s="113"/>
      <c r="G139" s="113"/>
      <c r="H139" s="113"/>
      <c r="I139" s="209" t="s">
        <v>16</v>
      </c>
      <c r="J139" s="210">
        <f>G32</f>
        <v>0</v>
      </c>
      <c r="K139" s="211">
        <f>J139+L32</f>
        <v>0</v>
      </c>
      <c r="L139" s="212"/>
      <c r="M139" s="134"/>
    </row>
    <row r="140" spans="2:14" ht="15.6" customHeight="1" x14ac:dyDescent="0.25">
      <c r="B140" s="94"/>
      <c r="C140" s="133"/>
      <c r="D140" s="113"/>
      <c r="E140" s="113"/>
      <c r="F140" s="113"/>
      <c r="G140" s="113"/>
      <c r="H140" s="113"/>
      <c r="I140" s="213" t="s">
        <v>274</v>
      </c>
      <c r="J140" s="214">
        <f>G43</f>
        <v>0</v>
      </c>
      <c r="K140" s="215">
        <f>J140+L43</f>
        <v>0</v>
      </c>
      <c r="L140" s="212"/>
      <c r="M140" s="134"/>
    </row>
    <row r="141" spans="2:14" ht="15.6" customHeight="1" x14ac:dyDescent="0.25">
      <c r="B141" s="94"/>
      <c r="C141" s="133"/>
      <c r="D141" s="113"/>
      <c r="E141" s="113"/>
      <c r="F141" s="113"/>
      <c r="G141" s="113"/>
      <c r="H141" s="113"/>
      <c r="I141" s="216" t="s">
        <v>32</v>
      </c>
      <c r="J141" s="217">
        <f>G48</f>
        <v>0</v>
      </c>
      <c r="K141" s="218">
        <f>J141+L48</f>
        <v>0</v>
      </c>
      <c r="L141" s="212"/>
      <c r="M141" s="134"/>
    </row>
    <row r="142" spans="2:14" ht="15.6" customHeight="1" x14ac:dyDescent="0.25">
      <c r="B142" s="94"/>
      <c r="C142" s="133"/>
      <c r="D142" s="113"/>
      <c r="E142" s="113"/>
      <c r="F142" s="113"/>
      <c r="G142" s="113"/>
      <c r="H142" s="113"/>
      <c r="I142" s="213" t="s">
        <v>40</v>
      </c>
      <c r="J142" s="214">
        <f>G57</f>
        <v>0</v>
      </c>
      <c r="K142" s="215">
        <f>J142+L57</f>
        <v>0</v>
      </c>
      <c r="L142" s="212"/>
      <c r="M142" s="134"/>
    </row>
    <row r="143" spans="2:14" ht="15.6" customHeight="1" x14ac:dyDescent="0.25">
      <c r="B143" s="94"/>
      <c r="C143" s="133"/>
      <c r="D143" s="113"/>
      <c r="E143" s="113"/>
      <c r="F143" s="113"/>
      <c r="G143" s="113"/>
      <c r="H143" s="113"/>
      <c r="I143" s="216" t="s">
        <v>47</v>
      </c>
      <c r="J143" s="217">
        <f>G64</f>
        <v>0</v>
      </c>
      <c r="K143" s="218">
        <f>J143+L64</f>
        <v>0</v>
      </c>
      <c r="L143" s="212"/>
      <c r="M143" s="134"/>
    </row>
    <row r="144" spans="2:14" ht="15.6" customHeight="1" x14ac:dyDescent="0.25">
      <c r="B144" s="94"/>
      <c r="C144" s="133"/>
      <c r="D144" s="113"/>
      <c r="E144" s="113"/>
      <c r="F144" s="113"/>
      <c r="G144" s="113"/>
      <c r="H144" s="113"/>
      <c r="I144" s="213" t="s">
        <v>51</v>
      </c>
      <c r="J144" s="214">
        <f>G68</f>
        <v>0</v>
      </c>
      <c r="K144" s="215">
        <f>J144+L68</f>
        <v>0</v>
      </c>
      <c r="L144" s="212"/>
      <c r="M144" s="134"/>
    </row>
    <row r="145" spans="2:13" ht="15.6" customHeight="1" x14ac:dyDescent="0.25">
      <c r="B145" s="94"/>
      <c r="C145" s="133"/>
      <c r="D145" s="113"/>
      <c r="E145" s="113"/>
      <c r="F145" s="113"/>
      <c r="G145" s="113"/>
      <c r="H145" s="113"/>
      <c r="I145" s="216" t="s">
        <v>52</v>
      </c>
      <c r="J145" s="217">
        <f>G69</f>
        <v>0</v>
      </c>
      <c r="K145" s="218">
        <f>J145+L69</f>
        <v>0</v>
      </c>
      <c r="L145" s="212"/>
      <c r="M145" s="134"/>
    </row>
    <row r="146" spans="2:13" ht="15.6" customHeight="1" x14ac:dyDescent="0.25">
      <c r="B146" s="94"/>
      <c r="C146" s="133"/>
      <c r="D146" s="113"/>
      <c r="E146" s="113"/>
      <c r="F146" s="113"/>
      <c r="G146" s="113"/>
      <c r="H146" s="113"/>
      <c r="I146" s="213" t="s">
        <v>53</v>
      </c>
      <c r="J146" s="214">
        <f>G70</f>
        <v>0</v>
      </c>
      <c r="K146" s="215">
        <f>J146+L70</f>
        <v>0</v>
      </c>
      <c r="L146" s="212"/>
      <c r="M146" s="134"/>
    </row>
    <row r="147" spans="2:13" ht="15.6" customHeight="1" x14ac:dyDescent="0.25">
      <c r="B147" s="94"/>
      <c r="C147" s="133"/>
      <c r="D147" s="113"/>
      <c r="E147" s="113"/>
      <c r="F147" s="113"/>
      <c r="G147" s="113"/>
      <c r="H147" s="113"/>
      <c r="I147" s="216" t="s">
        <v>56</v>
      </c>
      <c r="J147" s="217">
        <f>G74</f>
        <v>0</v>
      </c>
      <c r="K147" s="218">
        <f>J147+L74</f>
        <v>0</v>
      </c>
      <c r="L147" s="212"/>
      <c r="M147" s="134"/>
    </row>
    <row r="148" spans="2:13" ht="15.6" customHeight="1" x14ac:dyDescent="0.25">
      <c r="B148" s="94"/>
      <c r="C148" s="133"/>
      <c r="D148" s="113"/>
      <c r="E148" s="113"/>
      <c r="F148" s="113"/>
      <c r="G148" s="113"/>
      <c r="H148" s="113"/>
      <c r="I148" s="213" t="s">
        <v>63</v>
      </c>
      <c r="J148" s="214">
        <f>G81</f>
        <v>0</v>
      </c>
      <c r="K148" s="215">
        <f>J148+L81</f>
        <v>0</v>
      </c>
      <c r="L148" s="212"/>
      <c r="M148" s="134"/>
    </row>
    <row r="149" spans="2:13" ht="15.6" customHeight="1" x14ac:dyDescent="0.25">
      <c r="B149" s="94"/>
      <c r="C149" s="133"/>
      <c r="D149" s="113"/>
      <c r="E149" s="113"/>
      <c r="F149" s="113"/>
      <c r="G149" s="113"/>
      <c r="H149" s="113"/>
      <c r="I149" s="216" t="s">
        <v>68</v>
      </c>
      <c r="J149" s="217">
        <f>G86</f>
        <v>0</v>
      </c>
      <c r="K149" s="218">
        <f>J149+L86</f>
        <v>0</v>
      </c>
      <c r="L149" s="212"/>
      <c r="M149" s="134"/>
    </row>
    <row r="150" spans="2:13" ht="15.6" customHeight="1" x14ac:dyDescent="0.25">
      <c r="B150" s="94"/>
      <c r="C150" s="133"/>
      <c r="D150" s="113"/>
      <c r="E150" s="113"/>
      <c r="F150" s="113"/>
      <c r="G150" s="113"/>
      <c r="H150" s="113"/>
      <c r="I150" s="213" t="s">
        <v>77</v>
      </c>
      <c r="J150" s="214">
        <f>G95</f>
        <v>0</v>
      </c>
      <c r="K150" s="215">
        <f>J150+L95</f>
        <v>0</v>
      </c>
      <c r="L150" s="212"/>
      <c r="M150" s="134"/>
    </row>
    <row r="151" spans="2:13" ht="15.6" customHeight="1" x14ac:dyDescent="0.25">
      <c r="B151" s="94"/>
      <c r="C151" s="133"/>
      <c r="D151" s="113"/>
      <c r="E151" s="113"/>
      <c r="F151" s="113"/>
      <c r="G151" s="113"/>
      <c r="H151" s="113"/>
      <c r="I151" s="216" t="s">
        <v>88</v>
      </c>
      <c r="J151" s="217">
        <f>G106</f>
        <v>0</v>
      </c>
      <c r="K151" s="218">
        <f>J151+L106</f>
        <v>0</v>
      </c>
      <c r="L151" s="212"/>
      <c r="M151" s="134"/>
    </row>
    <row r="152" spans="2:13" ht="15.6" customHeight="1" x14ac:dyDescent="0.25">
      <c r="B152" s="94"/>
      <c r="C152" s="133"/>
      <c r="D152" s="113"/>
      <c r="E152" s="113"/>
      <c r="F152" s="113"/>
      <c r="G152" s="113"/>
      <c r="H152" s="113"/>
      <c r="I152" s="213" t="s">
        <v>90</v>
      </c>
      <c r="J152" s="214">
        <f>G109</f>
        <v>0</v>
      </c>
      <c r="K152" s="215">
        <f>J152+L109</f>
        <v>0</v>
      </c>
      <c r="L152" s="212"/>
      <c r="M152" s="134"/>
    </row>
    <row r="153" spans="2:13" ht="15.6" customHeight="1" x14ac:dyDescent="0.25">
      <c r="B153" s="94"/>
      <c r="C153" s="133"/>
      <c r="D153" s="113"/>
      <c r="E153" s="113"/>
      <c r="F153" s="113"/>
      <c r="G153" s="113"/>
      <c r="H153" s="113"/>
      <c r="I153" s="216" t="s">
        <v>326</v>
      </c>
      <c r="J153" s="217">
        <f>G119</f>
        <v>0</v>
      </c>
      <c r="K153" s="218">
        <f>J153+L119</f>
        <v>0</v>
      </c>
      <c r="L153" s="212"/>
      <c r="M153" s="134"/>
    </row>
    <row r="154" spans="2:13" ht="15.6" customHeight="1" thickBot="1" x14ac:dyDescent="0.3">
      <c r="B154" s="94"/>
      <c r="C154" s="133"/>
      <c r="D154" s="113"/>
      <c r="E154" s="113"/>
      <c r="F154" s="113"/>
      <c r="G154" s="113"/>
      <c r="H154" s="113"/>
      <c r="I154" s="219" t="s">
        <v>103</v>
      </c>
      <c r="J154" s="220">
        <f>G123</f>
        <v>0</v>
      </c>
      <c r="K154" s="221">
        <f>J154+L123</f>
        <v>0</v>
      </c>
      <c r="L154" s="212"/>
      <c r="M154" s="134"/>
    </row>
    <row r="155" spans="2:13" ht="15.6" customHeight="1" thickBot="1" x14ac:dyDescent="0.3">
      <c r="B155" s="94"/>
      <c r="C155" s="133"/>
      <c r="D155" s="113"/>
      <c r="E155" s="113"/>
      <c r="F155" s="113"/>
      <c r="G155" s="113"/>
      <c r="H155" s="113"/>
      <c r="I155" s="222" t="s">
        <v>111</v>
      </c>
      <c r="J155" s="223">
        <f>SUM(J139:J154)</f>
        <v>0</v>
      </c>
      <c r="K155" s="223">
        <f>SUM(K139:K154)</f>
        <v>0</v>
      </c>
      <c r="L155" s="212"/>
      <c r="M155" s="134"/>
    </row>
    <row r="156" spans="2:13" ht="15.6" customHeight="1" x14ac:dyDescent="0.25">
      <c r="B156" s="94"/>
      <c r="C156" s="133"/>
      <c r="D156" s="113"/>
      <c r="E156" s="113"/>
      <c r="F156" s="113"/>
      <c r="G156" s="113"/>
      <c r="H156" s="113"/>
      <c r="I156" s="113"/>
      <c r="J156" s="212"/>
      <c r="K156" s="212"/>
      <c r="L156" s="113"/>
      <c r="M156" s="134"/>
    </row>
    <row r="157" spans="2:13" ht="15.6" customHeight="1" x14ac:dyDescent="0.25">
      <c r="B157" s="94"/>
      <c r="C157" s="133"/>
      <c r="D157" s="113"/>
      <c r="E157" s="113"/>
      <c r="F157" s="113"/>
      <c r="G157" s="113"/>
      <c r="H157" s="113"/>
      <c r="I157" s="113"/>
      <c r="J157" s="113"/>
      <c r="K157" s="113"/>
      <c r="L157" s="113"/>
      <c r="M157" s="134"/>
    </row>
    <row r="158" spans="2:13" ht="15.6" customHeight="1" x14ac:dyDescent="0.25">
      <c r="B158" s="94"/>
      <c r="C158" s="133"/>
      <c r="D158" s="113"/>
      <c r="E158" s="113"/>
      <c r="F158" s="113"/>
      <c r="G158" s="113"/>
      <c r="H158" s="113"/>
      <c r="I158" s="113"/>
      <c r="J158" s="113"/>
      <c r="K158" s="113"/>
      <c r="L158" s="113"/>
      <c r="M158" s="134"/>
    </row>
    <row r="159" spans="2:13" ht="15.6" customHeight="1" x14ac:dyDescent="0.25">
      <c r="B159" s="94"/>
      <c r="C159" s="133"/>
      <c r="D159" s="113"/>
      <c r="E159" s="113"/>
      <c r="F159" s="113"/>
      <c r="G159" s="113"/>
      <c r="H159" s="113"/>
      <c r="I159" s="113"/>
      <c r="J159" s="113"/>
      <c r="K159" s="113"/>
      <c r="L159" s="113"/>
      <c r="M159" s="134"/>
    </row>
    <row r="160" spans="2:13" ht="15.6" customHeight="1" x14ac:dyDescent="0.25">
      <c r="B160" s="94"/>
      <c r="C160" s="133"/>
      <c r="D160" s="113"/>
      <c r="E160" s="113"/>
      <c r="F160" s="113"/>
      <c r="G160" s="113"/>
      <c r="H160" s="113"/>
      <c r="I160" s="113"/>
      <c r="J160" s="113"/>
      <c r="K160" s="113"/>
      <c r="L160" s="113"/>
      <c r="M160" s="134"/>
    </row>
    <row r="161" spans="2:13" ht="15.6" customHeight="1" x14ac:dyDescent="0.25">
      <c r="B161" s="94"/>
      <c r="C161" s="133"/>
      <c r="D161" s="113"/>
      <c r="E161" s="113"/>
      <c r="F161" s="113"/>
      <c r="G161" s="113"/>
      <c r="H161" s="113"/>
      <c r="I161" s="113"/>
      <c r="J161" s="113"/>
      <c r="K161" s="113"/>
      <c r="L161" s="113"/>
      <c r="M161" s="134"/>
    </row>
    <row r="162" spans="2:13" ht="15.6" customHeight="1" x14ac:dyDescent="0.25">
      <c r="B162" s="94"/>
      <c r="C162" s="133"/>
      <c r="D162" s="113"/>
      <c r="E162" s="113"/>
      <c r="F162" s="113"/>
      <c r="G162" s="113"/>
      <c r="H162" s="113"/>
      <c r="I162" s="113"/>
      <c r="J162" s="113"/>
      <c r="K162" s="113"/>
      <c r="L162" s="113"/>
      <c r="M162" s="134"/>
    </row>
    <row r="163" spans="2:13" ht="15.6" customHeight="1" x14ac:dyDescent="0.25">
      <c r="B163" s="94"/>
      <c r="C163" s="133"/>
      <c r="D163" s="113"/>
      <c r="E163" s="113"/>
      <c r="F163" s="113"/>
      <c r="G163" s="113"/>
      <c r="H163" s="113"/>
      <c r="I163" s="113"/>
      <c r="J163" s="113"/>
      <c r="K163" s="113"/>
      <c r="L163" s="113"/>
      <c r="M163" s="134"/>
    </row>
    <row r="164" spans="2:13" ht="15.6" customHeight="1" x14ac:dyDescent="0.25">
      <c r="B164" s="94"/>
      <c r="C164" s="133"/>
      <c r="D164" s="113"/>
      <c r="E164" s="113"/>
      <c r="F164" s="113"/>
      <c r="G164" s="113"/>
      <c r="H164" s="113"/>
      <c r="I164" s="113"/>
      <c r="J164" s="113"/>
      <c r="K164" s="113"/>
      <c r="L164" s="113"/>
      <c r="M164" s="134"/>
    </row>
    <row r="165" spans="2:13" ht="15.6" customHeight="1" x14ac:dyDescent="0.25">
      <c r="B165" s="94"/>
      <c r="C165" s="133"/>
      <c r="D165" s="113"/>
      <c r="E165" s="113"/>
      <c r="F165" s="113"/>
      <c r="G165" s="113"/>
      <c r="H165" s="113"/>
      <c r="I165" s="113"/>
      <c r="J165" s="113"/>
      <c r="K165" s="113"/>
      <c r="L165" s="113"/>
      <c r="M165" s="134"/>
    </row>
    <row r="166" spans="2:13" ht="15.6" customHeight="1" x14ac:dyDescent="0.25">
      <c r="B166" s="94"/>
      <c r="C166" s="133"/>
      <c r="D166" s="113"/>
      <c r="E166" s="113"/>
      <c r="F166" s="113"/>
      <c r="G166" s="113"/>
      <c r="H166" s="113"/>
      <c r="I166" s="113"/>
      <c r="J166" s="113"/>
      <c r="K166" s="113"/>
      <c r="L166" s="113"/>
      <c r="M166" s="134"/>
    </row>
    <row r="167" spans="2:13" ht="15.6" customHeight="1" x14ac:dyDescent="0.25">
      <c r="B167" s="94"/>
      <c r="C167" s="133"/>
      <c r="D167" s="113"/>
      <c r="E167" s="113"/>
      <c r="F167" s="113"/>
      <c r="G167" s="113"/>
      <c r="H167" s="113"/>
      <c r="I167" s="113"/>
      <c r="J167" s="113"/>
      <c r="K167" s="113"/>
      <c r="L167" s="113"/>
      <c r="M167" s="134"/>
    </row>
    <row r="168" spans="2:13" ht="15.6" customHeight="1" x14ac:dyDescent="0.25">
      <c r="B168" s="94"/>
      <c r="C168" s="133"/>
      <c r="D168" s="113"/>
      <c r="E168" s="113"/>
      <c r="F168" s="113"/>
      <c r="G168" s="113"/>
      <c r="H168" s="113"/>
      <c r="I168" s="113"/>
      <c r="J168" s="113"/>
      <c r="K168" s="113"/>
      <c r="L168" s="113"/>
      <c r="M168" s="134"/>
    </row>
    <row r="169" spans="2:13" ht="15.6" customHeight="1" x14ac:dyDescent="0.25">
      <c r="B169" s="94"/>
      <c r="C169" s="133"/>
      <c r="D169" s="113"/>
      <c r="E169" s="113"/>
      <c r="F169" s="113"/>
      <c r="G169" s="113"/>
      <c r="H169" s="113"/>
      <c r="I169" s="113"/>
      <c r="J169" s="113"/>
      <c r="K169" s="113"/>
      <c r="L169" s="113"/>
      <c r="M169" s="134"/>
    </row>
    <row r="170" spans="2:13" ht="15.6" customHeight="1" x14ac:dyDescent="0.25">
      <c r="B170" s="94"/>
      <c r="C170" s="133"/>
      <c r="D170" s="113"/>
      <c r="E170" s="113"/>
      <c r="F170" s="113"/>
      <c r="G170" s="113"/>
      <c r="H170" s="113"/>
      <c r="I170" s="113"/>
      <c r="J170" s="113"/>
      <c r="K170" s="113"/>
      <c r="L170" s="113"/>
      <c r="M170" s="134"/>
    </row>
    <row r="171" spans="2:13" ht="15.6" customHeight="1" x14ac:dyDescent="0.25">
      <c r="B171" s="94"/>
      <c r="C171" s="133"/>
      <c r="D171" s="113"/>
      <c r="E171" s="113"/>
      <c r="F171" s="113"/>
      <c r="G171" s="113"/>
      <c r="H171" s="113"/>
      <c r="I171" s="113"/>
      <c r="J171" s="113"/>
      <c r="K171" s="113"/>
      <c r="L171" s="113"/>
      <c r="M171" s="134"/>
    </row>
    <row r="172" spans="2:13" ht="15.6" customHeight="1" x14ac:dyDescent="0.25">
      <c r="B172" s="94"/>
      <c r="C172" s="133"/>
      <c r="D172" s="113"/>
      <c r="E172" s="113"/>
      <c r="F172" s="113"/>
      <c r="G172" s="113"/>
      <c r="H172" s="113"/>
      <c r="I172" s="113"/>
      <c r="J172" s="113"/>
      <c r="K172" s="113"/>
      <c r="L172" s="113"/>
      <c r="M172" s="134"/>
    </row>
    <row r="173" spans="2:13" ht="15.6" customHeight="1" x14ac:dyDescent="0.25">
      <c r="B173" s="94"/>
      <c r="C173" s="133"/>
      <c r="D173" s="113"/>
      <c r="E173" s="113"/>
      <c r="F173" s="113"/>
      <c r="G173" s="113"/>
      <c r="H173" s="113"/>
      <c r="I173" s="113"/>
      <c r="J173" s="113"/>
      <c r="K173" s="113"/>
      <c r="L173" s="113"/>
      <c r="M173" s="134"/>
    </row>
    <row r="174" spans="2:13" ht="15.6" customHeight="1" x14ac:dyDescent="0.25">
      <c r="B174" s="94"/>
      <c r="C174" s="133"/>
      <c r="D174" s="113"/>
      <c r="E174" s="113"/>
      <c r="F174" s="113"/>
      <c r="G174" s="113"/>
      <c r="H174" s="113"/>
      <c r="I174" s="113"/>
      <c r="J174" s="113"/>
      <c r="K174" s="113"/>
      <c r="L174" s="113"/>
      <c r="M174" s="134"/>
    </row>
    <row r="175" spans="2:13" ht="15.6" customHeight="1" x14ac:dyDescent="0.25">
      <c r="B175" s="94"/>
      <c r="C175" s="133"/>
      <c r="D175" s="113"/>
      <c r="E175" s="113"/>
      <c r="F175" s="113"/>
      <c r="G175" s="113"/>
      <c r="H175" s="113"/>
      <c r="I175" s="113"/>
      <c r="J175" s="113"/>
      <c r="K175" s="113"/>
      <c r="L175" s="113"/>
      <c r="M175" s="134"/>
    </row>
    <row r="176" spans="2:13" ht="15.6" customHeight="1" x14ac:dyDescent="0.25">
      <c r="B176" s="94"/>
      <c r="C176" s="133"/>
      <c r="D176" s="113"/>
      <c r="E176" s="113"/>
      <c r="F176" s="113"/>
      <c r="G176" s="113"/>
      <c r="H176" s="113"/>
      <c r="I176" s="113"/>
      <c r="J176" s="113"/>
      <c r="K176" s="113"/>
      <c r="L176" s="113"/>
      <c r="M176" s="134"/>
    </row>
    <row r="177" spans="1:178" ht="15.6" customHeight="1" x14ac:dyDescent="0.25">
      <c r="B177" s="94"/>
      <c r="C177" s="133"/>
      <c r="D177" s="113"/>
      <c r="E177" s="113"/>
      <c r="F177" s="113"/>
      <c r="G177" s="113"/>
      <c r="H177" s="113"/>
      <c r="I177" s="113"/>
      <c r="J177" s="113"/>
      <c r="K177" s="113"/>
      <c r="L177" s="113"/>
      <c r="M177" s="134"/>
    </row>
    <row r="178" spans="1:178" ht="15.6" customHeight="1" x14ac:dyDescent="0.25">
      <c r="B178" s="94"/>
      <c r="C178" s="133"/>
      <c r="D178" s="113"/>
      <c r="E178" s="113"/>
      <c r="F178" s="113"/>
      <c r="G178" s="113"/>
      <c r="H178" s="113"/>
      <c r="I178" s="113"/>
      <c r="J178" s="113"/>
      <c r="K178" s="113"/>
      <c r="L178" s="113"/>
      <c r="M178" s="134"/>
    </row>
    <row r="179" spans="1:178" ht="15.6" customHeight="1" x14ac:dyDescent="0.25">
      <c r="B179" s="94"/>
      <c r="C179" s="133"/>
      <c r="D179" s="113"/>
      <c r="E179" s="113"/>
      <c r="F179" s="113"/>
      <c r="G179" s="113"/>
      <c r="H179" s="113"/>
      <c r="I179" s="113"/>
      <c r="J179" s="113"/>
      <c r="K179" s="113"/>
      <c r="L179" s="113"/>
      <c r="M179" s="134"/>
    </row>
    <row r="180" spans="1:178" ht="15.6" customHeight="1" x14ac:dyDescent="0.25">
      <c r="B180" s="94"/>
      <c r="C180" s="133"/>
      <c r="D180" s="113"/>
      <c r="E180" s="113"/>
      <c r="F180" s="113"/>
      <c r="G180" s="113"/>
      <c r="H180" s="113"/>
      <c r="I180" s="113"/>
      <c r="J180" s="113"/>
      <c r="K180" s="113"/>
      <c r="L180" s="113"/>
      <c r="M180" s="134"/>
    </row>
    <row r="181" spans="1:178" s="94" customFormat="1" ht="15.6" customHeight="1" x14ac:dyDescent="0.25">
      <c r="A181" s="93"/>
      <c r="C181" s="133"/>
      <c r="D181" s="113"/>
      <c r="E181" s="113"/>
      <c r="F181" s="113"/>
      <c r="G181" s="113"/>
      <c r="H181" s="113"/>
      <c r="I181" s="113"/>
      <c r="J181" s="113"/>
      <c r="K181" s="113"/>
      <c r="L181" s="113"/>
      <c r="M181" s="134"/>
      <c r="N181" s="93"/>
      <c r="O181" s="93"/>
      <c r="P181" s="93"/>
      <c r="Q181" s="93"/>
      <c r="R181" s="93"/>
      <c r="S181" s="93"/>
      <c r="T181" s="93"/>
      <c r="U181" s="93"/>
      <c r="V181" s="93"/>
      <c r="W181" s="93"/>
      <c r="X181" s="93"/>
      <c r="Y181" s="93"/>
      <c r="Z181" s="93"/>
      <c r="AA181" s="93"/>
      <c r="AB181" s="93"/>
      <c r="AC181" s="93"/>
      <c r="AD181" s="93"/>
      <c r="AE181" s="93"/>
      <c r="AF181" s="93"/>
      <c r="AG181" s="93"/>
      <c r="AH181" s="93"/>
      <c r="AI181" s="93"/>
      <c r="AJ181" s="93"/>
      <c r="AK181" s="93"/>
      <c r="AL181" s="93"/>
      <c r="AM181" s="93"/>
      <c r="AN181" s="93"/>
      <c r="AO181" s="93"/>
      <c r="AP181" s="93"/>
      <c r="AQ181" s="93"/>
      <c r="AR181" s="93"/>
      <c r="AS181" s="93"/>
      <c r="AT181" s="93"/>
      <c r="AU181" s="93"/>
      <c r="AV181" s="93"/>
      <c r="AW181" s="93"/>
      <c r="AX181" s="93"/>
      <c r="AY181" s="93"/>
      <c r="AZ181" s="93"/>
      <c r="BA181" s="93"/>
      <c r="BB181" s="93"/>
      <c r="BC181" s="93"/>
      <c r="BD181" s="93"/>
      <c r="BE181" s="93"/>
      <c r="BF181" s="93"/>
      <c r="BG181" s="93"/>
      <c r="BH181" s="93"/>
      <c r="BI181" s="93"/>
      <c r="BJ181" s="93"/>
      <c r="BK181" s="93"/>
      <c r="BL181" s="93"/>
      <c r="BM181" s="93"/>
      <c r="BN181" s="93"/>
      <c r="BO181" s="93"/>
      <c r="BP181" s="93"/>
      <c r="BQ181" s="93"/>
      <c r="BR181" s="93"/>
      <c r="BS181" s="93"/>
      <c r="BT181" s="93"/>
      <c r="BU181" s="93"/>
      <c r="BV181" s="93"/>
      <c r="BW181" s="93"/>
      <c r="BX181" s="93"/>
      <c r="BY181" s="93"/>
      <c r="BZ181" s="93"/>
      <c r="CA181" s="93"/>
      <c r="CB181" s="93"/>
      <c r="CC181" s="93"/>
      <c r="CD181" s="93"/>
      <c r="CE181" s="93"/>
      <c r="CF181" s="93"/>
      <c r="CG181" s="93"/>
      <c r="CH181" s="93"/>
      <c r="CI181" s="93"/>
      <c r="CJ181" s="93"/>
      <c r="CK181" s="93"/>
      <c r="CL181" s="93"/>
      <c r="CM181" s="93"/>
      <c r="CN181" s="93"/>
      <c r="CO181" s="93"/>
      <c r="CP181" s="93"/>
      <c r="CQ181" s="93"/>
      <c r="CR181" s="93"/>
      <c r="CS181" s="93"/>
      <c r="CT181" s="93"/>
      <c r="CU181" s="93"/>
      <c r="CV181" s="93"/>
      <c r="CW181" s="93"/>
      <c r="CX181" s="93"/>
      <c r="CY181" s="93"/>
      <c r="CZ181" s="93"/>
      <c r="DA181" s="93"/>
      <c r="DB181" s="93"/>
      <c r="DC181" s="93"/>
      <c r="DD181" s="93"/>
      <c r="DE181" s="93"/>
      <c r="DF181" s="93"/>
      <c r="DG181" s="93"/>
      <c r="DH181" s="93"/>
      <c r="DI181" s="93"/>
      <c r="DJ181" s="93"/>
      <c r="DK181" s="93"/>
      <c r="DL181" s="93"/>
      <c r="DM181" s="93"/>
      <c r="DN181" s="93"/>
      <c r="DO181" s="93"/>
      <c r="DP181" s="93"/>
      <c r="DQ181" s="93"/>
      <c r="DR181" s="93"/>
      <c r="DS181" s="93"/>
      <c r="DT181" s="93"/>
      <c r="DU181" s="93"/>
      <c r="DV181" s="93"/>
      <c r="DW181" s="93"/>
      <c r="DX181" s="93"/>
      <c r="DY181" s="93"/>
      <c r="DZ181" s="93"/>
      <c r="EA181" s="93"/>
      <c r="EB181" s="93"/>
      <c r="EC181" s="93"/>
      <c r="ED181" s="93"/>
      <c r="EE181" s="93"/>
      <c r="EF181" s="93"/>
      <c r="EG181" s="93"/>
      <c r="EH181" s="93"/>
      <c r="EI181" s="93"/>
      <c r="EJ181" s="93"/>
      <c r="EK181" s="93"/>
      <c r="EL181" s="93"/>
      <c r="EM181" s="93"/>
      <c r="EN181" s="93"/>
      <c r="EO181" s="93"/>
      <c r="EP181" s="93"/>
      <c r="EQ181" s="93"/>
      <c r="ER181" s="93"/>
      <c r="ES181" s="93"/>
      <c r="ET181" s="93"/>
      <c r="EU181" s="93"/>
      <c r="EV181" s="93"/>
      <c r="EW181" s="93"/>
      <c r="EX181" s="93"/>
      <c r="EY181" s="93"/>
      <c r="EZ181" s="93"/>
      <c r="FA181" s="93"/>
      <c r="FB181" s="93"/>
      <c r="FC181" s="93"/>
      <c r="FD181" s="93"/>
      <c r="FE181" s="93"/>
      <c r="FF181" s="93"/>
      <c r="FG181" s="93"/>
      <c r="FH181" s="93"/>
      <c r="FI181" s="93"/>
      <c r="FJ181" s="93"/>
      <c r="FK181" s="93"/>
      <c r="FL181" s="93"/>
      <c r="FM181" s="93"/>
      <c r="FN181" s="93"/>
      <c r="FO181" s="93"/>
      <c r="FP181" s="93"/>
      <c r="FQ181" s="93"/>
      <c r="FR181" s="93"/>
      <c r="FS181" s="93"/>
      <c r="FT181" s="93"/>
      <c r="FU181" s="93"/>
      <c r="FV181" s="93"/>
    </row>
    <row r="182" spans="1:178" s="94" customFormat="1" ht="15.6" customHeight="1" x14ac:dyDescent="0.25">
      <c r="A182" s="93"/>
      <c r="C182" s="133"/>
      <c r="D182" s="113"/>
      <c r="E182" s="113"/>
      <c r="F182" s="113"/>
      <c r="G182" s="113"/>
      <c r="H182" s="113"/>
      <c r="I182" s="113"/>
      <c r="J182" s="113"/>
      <c r="K182" s="113"/>
      <c r="L182" s="113"/>
      <c r="M182" s="134"/>
      <c r="N182" s="93"/>
      <c r="O182" s="93"/>
      <c r="P182" s="93"/>
      <c r="Q182" s="93"/>
      <c r="R182" s="93"/>
      <c r="S182" s="93"/>
      <c r="T182" s="93"/>
      <c r="U182" s="93"/>
      <c r="V182" s="93"/>
      <c r="W182" s="93"/>
      <c r="X182" s="93"/>
      <c r="Y182" s="93"/>
      <c r="Z182" s="93"/>
      <c r="AA182" s="93"/>
      <c r="AB182" s="93"/>
      <c r="AC182" s="93"/>
      <c r="AD182" s="93"/>
      <c r="AE182" s="93"/>
      <c r="AF182" s="93"/>
      <c r="AG182" s="93"/>
      <c r="AH182" s="93"/>
      <c r="AI182" s="93"/>
      <c r="AJ182" s="93"/>
      <c r="AK182" s="93"/>
      <c r="AL182" s="93"/>
      <c r="AM182" s="93"/>
      <c r="AN182" s="93"/>
      <c r="AO182" s="93"/>
      <c r="AP182" s="93"/>
      <c r="AQ182" s="93"/>
      <c r="AR182" s="93"/>
      <c r="AS182" s="93"/>
      <c r="AT182" s="93"/>
      <c r="AU182" s="93"/>
      <c r="AV182" s="93"/>
      <c r="AW182" s="93"/>
      <c r="AX182" s="93"/>
      <c r="AY182" s="93"/>
      <c r="AZ182" s="93"/>
      <c r="BA182" s="93"/>
      <c r="BB182" s="93"/>
      <c r="BC182" s="93"/>
      <c r="BD182" s="93"/>
      <c r="BE182" s="93"/>
      <c r="BF182" s="93"/>
      <c r="BG182" s="93"/>
      <c r="BH182" s="93"/>
      <c r="BI182" s="93"/>
      <c r="BJ182" s="93"/>
      <c r="BK182" s="93"/>
      <c r="BL182" s="93"/>
      <c r="BM182" s="93"/>
      <c r="BN182" s="93"/>
      <c r="BO182" s="93"/>
      <c r="BP182" s="93"/>
      <c r="BQ182" s="93"/>
      <c r="BR182" s="93"/>
      <c r="BS182" s="93"/>
      <c r="BT182" s="93"/>
      <c r="BU182" s="93"/>
      <c r="BV182" s="93"/>
      <c r="BW182" s="93"/>
      <c r="BX182" s="93"/>
      <c r="BY182" s="93"/>
      <c r="BZ182" s="93"/>
      <c r="CA182" s="93"/>
      <c r="CB182" s="93"/>
      <c r="CC182" s="93"/>
      <c r="CD182" s="93"/>
      <c r="CE182" s="93"/>
      <c r="CF182" s="93"/>
      <c r="CG182" s="93"/>
      <c r="CH182" s="93"/>
      <c r="CI182" s="93"/>
      <c r="CJ182" s="93"/>
      <c r="CK182" s="93"/>
      <c r="CL182" s="93"/>
      <c r="CM182" s="93"/>
      <c r="CN182" s="93"/>
      <c r="CO182" s="93"/>
      <c r="CP182" s="93"/>
      <c r="CQ182" s="93"/>
      <c r="CR182" s="93"/>
      <c r="CS182" s="93"/>
      <c r="CT182" s="93"/>
      <c r="CU182" s="93"/>
      <c r="CV182" s="93"/>
      <c r="CW182" s="93"/>
      <c r="CX182" s="93"/>
      <c r="CY182" s="93"/>
      <c r="CZ182" s="93"/>
      <c r="DA182" s="93"/>
      <c r="DB182" s="93"/>
      <c r="DC182" s="93"/>
      <c r="DD182" s="93"/>
      <c r="DE182" s="93"/>
      <c r="DF182" s="93"/>
      <c r="DG182" s="93"/>
      <c r="DH182" s="93"/>
      <c r="DI182" s="93"/>
      <c r="DJ182" s="93"/>
      <c r="DK182" s="93"/>
      <c r="DL182" s="93"/>
      <c r="DM182" s="93"/>
      <c r="DN182" s="93"/>
      <c r="DO182" s="93"/>
      <c r="DP182" s="93"/>
      <c r="DQ182" s="93"/>
      <c r="DR182" s="93"/>
      <c r="DS182" s="93"/>
      <c r="DT182" s="93"/>
      <c r="DU182" s="93"/>
      <c r="DV182" s="93"/>
      <c r="DW182" s="93"/>
      <c r="DX182" s="93"/>
      <c r="DY182" s="93"/>
      <c r="DZ182" s="93"/>
      <c r="EA182" s="93"/>
      <c r="EB182" s="93"/>
      <c r="EC182" s="93"/>
      <c r="ED182" s="93"/>
      <c r="EE182" s="93"/>
      <c r="EF182" s="93"/>
      <c r="EG182" s="93"/>
      <c r="EH182" s="93"/>
      <c r="EI182" s="93"/>
      <c r="EJ182" s="93"/>
      <c r="EK182" s="93"/>
      <c r="EL182" s="93"/>
      <c r="EM182" s="93"/>
      <c r="EN182" s="93"/>
      <c r="EO182" s="93"/>
      <c r="EP182" s="93"/>
      <c r="EQ182" s="93"/>
      <c r="ER182" s="93"/>
      <c r="ES182" s="93"/>
      <c r="ET182" s="93"/>
      <c r="EU182" s="93"/>
      <c r="EV182" s="93"/>
      <c r="EW182" s="93"/>
      <c r="EX182" s="93"/>
      <c r="EY182" s="93"/>
      <c r="EZ182" s="93"/>
      <c r="FA182" s="93"/>
      <c r="FB182" s="93"/>
      <c r="FC182" s="93"/>
      <c r="FD182" s="93"/>
      <c r="FE182" s="93"/>
      <c r="FF182" s="93"/>
      <c r="FG182" s="93"/>
      <c r="FH182" s="93"/>
      <c r="FI182" s="93"/>
      <c r="FJ182" s="93"/>
      <c r="FK182" s="93"/>
      <c r="FL182" s="93"/>
      <c r="FM182" s="93"/>
      <c r="FN182" s="93"/>
      <c r="FO182" s="93"/>
      <c r="FP182" s="93"/>
      <c r="FQ182" s="93"/>
      <c r="FR182" s="93"/>
      <c r="FS182" s="93"/>
      <c r="FT182" s="93"/>
      <c r="FU182" s="93"/>
      <c r="FV182" s="93"/>
    </row>
    <row r="183" spans="1:178" s="94" customFormat="1" ht="15.6" customHeight="1" x14ac:dyDescent="0.25">
      <c r="A183" s="93"/>
      <c r="C183" s="133"/>
      <c r="D183" s="113"/>
      <c r="E183" s="113"/>
      <c r="F183" s="113"/>
      <c r="G183" s="113"/>
      <c r="H183" s="113"/>
      <c r="I183" s="113"/>
      <c r="J183" s="113"/>
      <c r="K183" s="113"/>
      <c r="L183" s="113"/>
      <c r="M183" s="134"/>
      <c r="N183" s="93"/>
      <c r="O183" s="93"/>
      <c r="P183" s="93"/>
      <c r="Q183" s="93"/>
      <c r="R183" s="93"/>
      <c r="S183" s="93"/>
      <c r="T183" s="93"/>
      <c r="U183" s="93"/>
      <c r="V183" s="93"/>
      <c r="W183" s="93"/>
      <c r="X183" s="93"/>
      <c r="Y183" s="93"/>
      <c r="Z183" s="93"/>
      <c r="AA183" s="93"/>
      <c r="AB183" s="93"/>
      <c r="AC183" s="93"/>
      <c r="AD183" s="93"/>
      <c r="AE183" s="93"/>
      <c r="AF183" s="93"/>
      <c r="AG183" s="93"/>
      <c r="AH183" s="93"/>
      <c r="AI183" s="93"/>
      <c r="AJ183" s="93"/>
      <c r="AK183" s="93"/>
      <c r="AL183" s="93"/>
      <c r="AM183" s="93"/>
      <c r="AN183" s="93"/>
      <c r="AO183" s="93"/>
      <c r="AP183" s="93"/>
      <c r="AQ183" s="93"/>
      <c r="AR183" s="93"/>
      <c r="AS183" s="93"/>
      <c r="AT183" s="93"/>
      <c r="AU183" s="93"/>
      <c r="AV183" s="93"/>
      <c r="AW183" s="93"/>
      <c r="AX183" s="93"/>
      <c r="AY183" s="93"/>
      <c r="AZ183" s="93"/>
      <c r="BA183" s="93"/>
      <c r="BB183" s="93"/>
      <c r="BC183" s="93"/>
      <c r="BD183" s="93"/>
      <c r="BE183" s="93"/>
      <c r="BF183" s="93"/>
      <c r="BG183" s="93"/>
      <c r="BH183" s="93"/>
      <c r="BI183" s="93"/>
      <c r="BJ183" s="93"/>
      <c r="BK183" s="93"/>
      <c r="BL183" s="93"/>
      <c r="BM183" s="93"/>
      <c r="BN183" s="93"/>
      <c r="BO183" s="93"/>
      <c r="BP183" s="93"/>
      <c r="BQ183" s="93"/>
      <c r="BR183" s="93"/>
      <c r="BS183" s="93"/>
      <c r="BT183" s="93"/>
      <c r="BU183" s="93"/>
      <c r="BV183" s="93"/>
      <c r="BW183" s="93"/>
      <c r="BX183" s="93"/>
      <c r="BY183" s="93"/>
      <c r="BZ183" s="93"/>
      <c r="CA183" s="93"/>
      <c r="CB183" s="93"/>
      <c r="CC183" s="93"/>
      <c r="CD183" s="93"/>
      <c r="CE183" s="93"/>
      <c r="CF183" s="93"/>
      <c r="CG183" s="93"/>
      <c r="CH183" s="93"/>
      <c r="CI183" s="93"/>
      <c r="CJ183" s="93"/>
      <c r="CK183" s="93"/>
      <c r="CL183" s="93"/>
      <c r="CM183" s="93"/>
      <c r="CN183" s="93"/>
      <c r="CO183" s="93"/>
      <c r="CP183" s="93"/>
      <c r="CQ183" s="93"/>
      <c r="CR183" s="93"/>
      <c r="CS183" s="93"/>
      <c r="CT183" s="93"/>
      <c r="CU183" s="93"/>
      <c r="CV183" s="93"/>
      <c r="CW183" s="93"/>
      <c r="CX183" s="93"/>
      <c r="CY183" s="93"/>
      <c r="CZ183" s="93"/>
      <c r="DA183" s="93"/>
      <c r="DB183" s="93"/>
      <c r="DC183" s="93"/>
      <c r="DD183" s="93"/>
      <c r="DE183" s="93"/>
      <c r="DF183" s="93"/>
      <c r="DG183" s="93"/>
      <c r="DH183" s="93"/>
      <c r="DI183" s="93"/>
      <c r="DJ183" s="93"/>
      <c r="DK183" s="93"/>
      <c r="DL183" s="93"/>
      <c r="DM183" s="93"/>
      <c r="DN183" s="93"/>
      <c r="DO183" s="93"/>
      <c r="DP183" s="93"/>
      <c r="DQ183" s="93"/>
      <c r="DR183" s="93"/>
      <c r="DS183" s="93"/>
      <c r="DT183" s="93"/>
      <c r="DU183" s="93"/>
      <c r="DV183" s="93"/>
      <c r="DW183" s="93"/>
      <c r="DX183" s="93"/>
      <c r="DY183" s="93"/>
      <c r="DZ183" s="93"/>
      <c r="EA183" s="93"/>
      <c r="EB183" s="93"/>
      <c r="EC183" s="93"/>
      <c r="ED183" s="93"/>
      <c r="EE183" s="93"/>
      <c r="EF183" s="93"/>
      <c r="EG183" s="93"/>
      <c r="EH183" s="93"/>
      <c r="EI183" s="93"/>
      <c r="EJ183" s="93"/>
      <c r="EK183" s="93"/>
      <c r="EL183" s="93"/>
      <c r="EM183" s="93"/>
      <c r="EN183" s="93"/>
      <c r="EO183" s="93"/>
      <c r="EP183" s="93"/>
      <c r="EQ183" s="93"/>
      <c r="ER183" s="93"/>
      <c r="ES183" s="93"/>
      <c r="ET183" s="93"/>
      <c r="EU183" s="93"/>
      <c r="EV183" s="93"/>
      <c r="EW183" s="93"/>
      <c r="EX183" s="93"/>
      <c r="EY183" s="93"/>
      <c r="EZ183" s="93"/>
      <c r="FA183" s="93"/>
      <c r="FB183" s="93"/>
      <c r="FC183" s="93"/>
      <c r="FD183" s="93"/>
      <c r="FE183" s="93"/>
      <c r="FF183" s="93"/>
      <c r="FG183" s="93"/>
      <c r="FH183" s="93"/>
      <c r="FI183" s="93"/>
      <c r="FJ183" s="93"/>
      <c r="FK183" s="93"/>
      <c r="FL183" s="93"/>
      <c r="FM183" s="93"/>
      <c r="FN183" s="93"/>
      <c r="FO183" s="93"/>
      <c r="FP183" s="93"/>
      <c r="FQ183" s="93"/>
      <c r="FR183" s="93"/>
      <c r="FS183" s="93"/>
      <c r="FT183" s="93"/>
      <c r="FU183" s="93"/>
      <c r="FV183" s="93"/>
    </row>
    <row r="184" spans="1:178" s="94" customFormat="1" ht="15.6" customHeight="1" x14ac:dyDescent="0.25">
      <c r="A184" s="93"/>
      <c r="C184" s="133"/>
      <c r="D184" s="113"/>
      <c r="E184" s="113"/>
      <c r="F184" s="113"/>
      <c r="G184" s="113"/>
      <c r="H184" s="113"/>
      <c r="I184" s="113"/>
      <c r="J184" s="113"/>
      <c r="K184" s="113"/>
      <c r="L184" s="113"/>
      <c r="M184" s="134"/>
      <c r="N184" s="93"/>
      <c r="O184" s="93"/>
      <c r="P184" s="93"/>
      <c r="Q184" s="93"/>
      <c r="R184" s="93"/>
      <c r="S184" s="93"/>
      <c r="T184" s="93"/>
      <c r="U184" s="93"/>
      <c r="V184" s="93"/>
      <c r="W184" s="93"/>
      <c r="X184" s="93"/>
      <c r="Y184" s="93"/>
      <c r="Z184" s="93"/>
      <c r="AA184" s="93"/>
      <c r="AB184" s="93"/>
      <c r="AC184" s="93"/>
      <c r="AD184" s="93"/>
      <c r="AE184" s="93"/>
      <c r="AF184" s="93"/>
      <c r="AG184" s="93"/>
      <c r="AH184" s="93"/>
      <c r="AI184" s="93"/>
      <c r="AJ184" s="93"/>
      <c r="AK184" s="93"/>
      <c r="AL184" s="93"/>
      <c r="AM184" s="93"/>
      <c r="AN184" s="93"/>
      <c r="AO184" s="93"/>
      <c r="AP184" s="93"/>
      <c r="AQ184" s="93"/>
      <c r="AR184" s="93"/>
      <c r="AS184" s="93"/>
      <c r="AT184" s="93"/>
      <c r="AU184" s="93"/>
      <c r="AV184" s="93"/>
      <c r="AW184" s="93"/>
      <c r="AX184" s="93"/>
      <c r="AY184" s="93"/>
      <c r="AZ184" s="93"/>
      <c r="BA184" s="93"/>
      <c r="BB184" s="93"/>
      <c r="BC184" s="93"/>
      <c r="BD184" s="93"/>
      <c r="BE184" s="93"/>
      <c r="BF184" s="93"/>
      <c r="BG184" s="93"/>
      <c r="BH184" s="93"/>
      <c r="BI184" s="93"/>
      <c r="BJ184" s="93"/>
      <c r="BK184" s="93"/>
      <c r="BL184" s="93"/>
      <c r="BM184" s="93"/>
      <c r="BN184" s="93"/>
      <c r="BO184" s="93"/>
      <c r="BP184" s="93"/>
      <c r="BQ184" s="93"/>
      <c r="BR184" s="93"/>
      <c r="BS184" s="93"/>
      <c r="BT184" s="93"/>
      <c r="BU184" s="93"/>
      <c r="BV184" s="93"/>
      <c r="BW184" s="93"/>
      <c r="BX184" s="93"/>
      <c r="BY184" s="93"/>
      <c r="BZ184" s="93"/>
      <c r="CA184" s="93"/>
      <c r="CB184" s="93"/>
      <c r="CC184" s="93"/>
      <c r="CD184" s="93"/>
      <c r="CE184" s="93"/>
      <c r="CF184" s="93"/>
      <c r="CG184" s="93"/>
      <c r="CH184" s="93"/>
      <c r="CI184" s="93"/>
      <c r="CJ184" s="93"/>
      <c r="CK184" s="93"/>
      <c r="CL184" s="93"/>
      <c r="CM184" s="93"/>
      <c r="CN184" s="93"/>
      <c r="CO184" s="93"/>
      <c r="CP184" s="93"/>
      <c r="CQ184" s="93"/>
      <c r="CR184" s="93"/>
      <c r="CS184" s="93"/>
      <c r="CT184" s="93"/>
      <c r="CU184" s="93"/>
      <c r="CV184" s="93"/>
      <c r="CW184" s="93"/>
      <c r="CX184" s="93"/>
      <c r="CY184" s="93"/>
      <c r="CZ184" s="93"/>
      <c r="DA184" s="93"/>
      <c r="DB184" s="93"/>
      <c r="DC184" s="93"/>
      <c r="DD184" s="93"/>
      <c r="DE184" s="93"/>
      <c r="DF184" s="93"/>
      <c r="DG184" s="93"/>
      <c r="DH184" s="93"/>
      <c r="DI184" s="93"/>
      <c r="DJ184" s="93"/>
      <c r="DK184" s="93"/>
      <c r="DL184" s="93"/>
      <c r="DM184" s="93"/>
      <c r="DN184" s="93"/>
      <c r="DO184" s="93"/>
      <c r="DP184" s="93"/>
      <c r="DQ184" s="93"/>
      <c r="DR184" s="93"/>
      <c r="DS184" s="93"/>
      <c r="DT184" s="93"/>
      <c r="DU184" s="93"/>
      <c r="DV184" s="93"/>
      <c r="DW184" s="93"/>
      <c r="DX184" s="93"/>
      <c r="DY184" s="93"/>
      <c r="DZ184" s="93"/>
      <c r="EA184" s="93"/>
      <c r="EB184" s="93"/>
      <c r="EC184" s="93"/>
      <c r="ED184" s="93"/>
      <c r="EE184" s="93"/>
      <c r="EF184" s="93"/>
      <c r="EG184" s="93"/>
      <c r="EH184" s="93"/>
      <c r="EI184" s="93"/>
      <c r="EJ184" s="93"/>
      <c r="EK184" s="93"/>
      <c r="EL184" s="93"/>
      <c r="EM184" s="93"/>
      <c r="EN184" s="93"/>
      <c r="EO184" s="93"/>
      <c r="EP184" s="93"/>
      <c r="EQ184" s="93"/>
      <c r="ER184" s="93"/>
      <c r="ES184" s="93"/>
      <c r="ET184" s="93"/>
      <c r="EU184" s="93"/>
      <c r="EV184" s="93"/>
      <c r="EW184" s="93"/>
      <c r="EX184" s="93"/>
      <c r="EY184" s="93"/>
      <c r="EZ184" s="93"/>
      <c r="FA184" s="93"/>
      <c r="FB184" s="93"/>
      <c r="FC184" s="93"/>
      <c r="FD184" s="93"/>
      <c r="FE184" s="93"/>
      <c r="FF184" s="93"/>
      <c r="FG184" s="93"/>
      <c r="FH184" s="93"/>
      <c r="FI184" s="93"/>
      <c r="FJ184" s="93"/>
      <c r="FK184" s="93"/>
      <c r="FL184" s="93"/>
      <c r="FM184" s="93"/>
      <c r="FN184" s="93"/>
      <c r="FO184" s="93"/>
      <c r="FP184" s="93"/>
      <c r="FQ184" s="93"/>
      <c r="FR184" s="93"/>
      <c r="FS184" s="93"/>
      <c r="FT184" s="93"/>
      <c r="FU184" s="93"/>
      <c r="FV184" s="93"/>
    </row>
    <row r="185" spans="1:178" s="94" customFormat="1" ht="15.6" customHeight="1" x14ac:dyDescent="0.25">
      <c r="A185" s="93"/>
      <c r="C185" s="133"/>
      <c r="D185" s="113"/>
      <c r="E185" s="113"/>
      <c r="F185" s="113"/>
      <c r="G185" s="113"/>
      <c r="H185" s="113"/>
      <c r="I185" s="113"/>
      <c r="J185" s="113"/>
      <c r="K185" s="113"/>
      <c r="L185" s="113"/>
      <c r="M185" s="134"/>
      <c r="N185" s="93"/>
      <c r="O185" s="93"/>
      <c r="P185" s="93"/>
      <c r="Q185" s="93"/>
      <c r="R185" s="93"/>
      <c r="S185" s="93"/>
      <c r="T185" s="93"/>
      <c r="U185" s="93"/>
      <c r="V185" s="93"/>
      <c r="W185" s="93"/>
      <c r="X185" s="93"/>
      <c r="Y185" s="93"/>
      <c r="Z185" s="93"/>
      <c r="AA185" s="93"/>
      <c r="AB185" s="93"/>
      <c r="AC185" s="93"/>
      <c r="AD185" s="93"/>
      <c r="AE185" s="93"/>
      <c r="AF185" s="93"/>
      <c r="AG185" s="93"/>
      <c r="AH185" s="93"/>
      <c r="AI185" s="93"/>
      <c r="AJ185" s="93"/>
      <c r="AK185" s="93"/>
      <c r="AL185" s="93"/>
      <c r="AM185" s="93"/>
      <c r="AN185" s="93"/>
      <c r="AO185" s="93"/>
      <c r="AP185" s="93"/>
      <c r="AQ185" s="93"/>
      <c r="AR185" s="93"/>
      <c r="AS185" s="93"/>
      <c r="AT185" s="93"/>
      <c r="AU185" s="93"/>
      <c r="AV185" s="93"/>
      <c r="AW185" s="93"/>
      <c r="AX185" s="93"/>
      <c r="AY185" s="93"/>
      <c r="AZ185" s="93"/>
      <c r="BA185" s="93"/>
      <c r="BB185" s="93"/>
      <c r="BC185" s="93"/>
      <c r="BD185" s="93"/>
      <c r="BE185" s="93"/>
      <c r="BF185" s="93"/>
      <c r="BG185" s="93"/>
      <c r="BH185" s="93"/>
      <c r="BI185" s="93"/>
      <c r="BJ185" s="93"/>
      <c r="BK185" s="93"/>
      <c r="BL185" s="93"/>
      <c r="BM185" s="93"/>
      <c r="BN185" s="93"/>
      <c r="BO185" s="93"/>
      <c r="BP185" s="93"/>
      <c r="BQ185" s="93"/>
      <c r="BR185" s="93"/>
      <c r="BS185" s="93"/>
      <c r="BT185" s="93"/>
      <c r="BU185" s="93"/>
      <c r="BV185" s="93"/>
      <c r="BW185" s="93"/>
      <c r="BX185" s="93"/>
      <c r="BY185" s="93"/>
      <c r="BZ185" s="93"/>
      <c r="CA185" s="93"/>
      <c r="CB185" s="93"/>
      <c r="CC185" s="93"/>
      <c r="CD185" s="93"/>
      <c r="CE185" s="93"/>
      <c r="CF185" s="93"/>
      <c r="CG185" s="93"/>
      <c r="CH185" s="93"/>
      <c r="CI185" s="93"/>
      <c r="CJ185" s="93"/>
      <c r="CK185" s="93"/>
      <c r="CL185" s="93"/>
      <c r="CM185" s="93"/>
      <c r="CN185" s="93"/>
      <c r="CO185" s="93"/>
      <c r="CP185" s="93"/>
      <c r="CQ185" s="93"/>
      <c r="CR185" s="93"/>
      <c r="CS185" s="93"/>
      <c r="CT185" s="93"/>
      <c r="CU185" s="93"/>
      <c r="CV185" s="93"/>
      <c r="CW185" s="93"/>
      <c r="CX185" s="93"/>
      <c r="CY185" s="93"/>
      <c r="CZ185" s="93"/>
      <c r="DA185" s="93"/>
      <c r="DB185" s="93"/>
      <c r="DC185" s="93"/>
      <c r="DD185" s="93"/>
      <c r="DE185" s="93"/>
      <c r="DF185" s="93"/>
      <c r="DG185" s="93"/>
      <c r="DH185" s="93"/>
      <c r="DI185" s="93"/>
      <c r="DJ185" s="93"/>
      <c r="DK185" s="93"/>
      <c r="DL185" s="93"/>
      <c r="DM185" s="93"/>
      <c r="DN185" s="93"/>
      <c r="DO185" s="93"/>
      <c r="DP185" s="93"/>
      <c r="DQ185" s="93"/>
      <c r="DR185" s="93"/>
      <c r="DS185" s="93"/>
      <c r="DT185" s="93"/>
      <c r="DU185" s="93"/>
      <c r="DV185" s="93"/>
      <c r="DW185" s="93"/>
      <c r="DX185" s="93"/>
      <c r="DY185" s="93"/>
      <c r="DZ185" s="93"/>
      <c r="EA185" s="93"/>
      <c r="EB185" s="93"/>
      <c r="EC185" s="93"/>
      <c r="ED185" s="93"/>
      <c r="EE185" s="93"/>
      <c r="EF185" s="93"/>
      <c r="EG185" s="93"/>
      <c r="EH185" s="93"/>
      <c r="EI185" s="93"/>
      <c r="EJ185" s="93"/>
      <c r="EK185" s="93"/>
      <c r="EL185" s="93"/>
      <c r="EM185" s="93"/>
      <c r="EN185" s="93"/>
      <c r="EO185" s="93"/>
      <c r="EP185" s="93"/>
      <c r="EQ185" s="93"/>
      <c r="ER185" s="93"/>
      <c r="ES185" s="93"/>
      <c r="ET185" s="93"/>
      <c r="EU185" s="93"/>
      <c r="EV185" s="93"/>
      <c r="EW185" s="93"/>
      <c r="EX185" s="93"/>
      <c r="EY185" s="93"/>
      <c r="EZ185" s="93"/>
      <c r="FA185" s="93"/>
      <c r="FB185" s="93"/>
      <c r="FC185" s="93"/>
      <c r="FD185" s="93"/>
      <c r="FE185" s="93"/>
      <c r="FF185" s="93"/>
      <c r="FG185" s="93"/>
      <c r="FH185" s="93"/>
      <c r="FI185" s="93"/>
      <c r="FJ185" s="93"/>
      <c r="FK185" s="93"/>
      <c r="FL185" s="93"/>
      <c r="FM185" s="93"/>
      <c r="FN185" s="93"/>
      <c r="FO185" s="93"/>
      <c r="FP185" s="93"/>
      <c r="FQ185" s="93"/>
      <c r="FR185" s="93"/>
      <c r="FS185" s="93"/>
      <c r="FT185" s="93"/>
      <c r="FU185" s="93"/>
      <c r="FV185" s="93"/>
    </row>
    <row r="186" spans="1:178" s="94" customFormat="1" ht="15.6" customHeight="1" x14ac:dyDescent="0.25">
      <c r="A186" s="93"/>
      <c r="C186" s="133"/>
      <c r="D186" s="113"/>
      <c r="E186" s="113"/>
      <c r="F186" s="113"/>
      <c r="G186" s="113"/>
      <c r="H186" s="113"/>
      <c r="I186" s="113"/>
      <c r="J186" s="113"/>
      <c r="K186" s="113"/>
      <c r="L186" s="113"/>
      <c r="M186" s="134"/>
      <c r="N186" s="93"/>
      <c r="O186" s="93"/>
      <c r="P186" s="93"/>
      <c r="Q186" s="93"/>
      <c r="R186" s="93"/>
      <c r="S186" s="93"/>
      <c r="T186" s="93"/>
      <c r="U186" s="93"/>
      <c r="V186" s="93"/>
      <c r="W186" s="93"/>
      <c r="X186" s="93"/>
      <c r="Y186" s="93"/>
      <c r="Z186" s="93"/>
      <c r="AA186" s="93"/>
      <c r="AB186" s="93"/>
      <c r="AC186" s="93"/>
      <c r="AD186" s="93"/>
      <c r="AE186" s="93"/>
      <c r="AF186" s="93"/>
      <c r="AG186" s="93"/>
      <c r="AH186" s="93"/>
      <c r="AI186" s="93"/>
      <c r="AJ186" s="93"/>
      <c r="AK186" s="93"/>
      <c r="AL186" s="93"/>
      <c r="AM186" s="93"/>
      <c r="AN186" s="93"/>
      <c r="AO186" s="93"/>
      <c r="AP186" s="93"/>
      <c r="AQ186" s="93"/>
      <c r="AR186" s="93"/>
      <c r="AS186" s="93"/>
      <c r="AT186" s="93"/>
      <c r="AU186" s="93"/>
      <c r="AV186" s="93"/>
      <c r="AW186" s="93"/>
      <c r="AX186" s="93"/>
      <c r="AY186" s="93"/>
      <c r="AZ186" s="93"/>
      <c r="BA186" s="93"/>
      <c r="BB186" s="93"/>
      <c r="BC186" s="93"/>
      <c r="BD186" s="93"/>
      <c r="BE186" s="93"/>
      <c r="BF186" s="93"/>
      <c r="BG186" s="93"/>
      <c r="BH186" s="93"/>
      <c r="BI186" s="93"/>
      <c r="BJ186" s="93"/>
      <c r="BK186" s="93"/>
      <c r="BL186" s="93"/>
      <c r="BM186" s="93"/>
      <c r="BN186" s="93"/>
      <c r="BO186" s="93"/>
      <c r="BP186" s="93"/>
      <c r="BQ186" s="93"/>
      <c r="BR186" s="93"/>
      <c r="BS186" s="93"/>
      <c r="BT186" s="93"/>
      <c r="BU186" s="93"/>
      <c r="BV186" s="93"/>
      <c r="BW186" s="93"/>
      <c r="BX186" s="93"/>
      <c r="BY186" s="93"/>
      <c r="BZ186" s="93"/>
      <c r="CA186" s="93"/>
      <c r="CB186" s="93"/>
      <c r="CC186" s="93"/>
      <c r="CD186" s="93"/>
      <c r="CE186" s="93"/>
      <c r="CF186" s="93"/>
      <c r="CG186" s="93"/>
      <c r="CH186" s="93"/>
      <c r="CI186" s="93"/>
      <c r="CJ186" s="93"/>
      <c r="CK186" s="93"/>
      <c r="CL186" s="93"/>
      <c r="CM186" s="93"/>
      <c r="CN186" s="93"/>
      <c r="CO186" s="93"/>
      <c r="CP186" s="93"/>
      <c r="CQ186" s="93"/>
      <c r="CR186" s="93"/>
      <c r="CS186" s="93"/>
      <c r="CT186" s="93"/>
      <c r="CU186" s="93"/>
      <c r="CV186" s="93"/>
      <c r="CW186" s="93"/>
      <c r="CX186" s="93"/>
      <c r="CY186" s="93"/>
      <c r="CZ186" s="93"/>
      <c r="DA186" s="93"/>
      <c r="DB186" s="93"/>
      <c r="DC186" s="93"/>
      <c r="DD186" s="93"/>
      <c r="DE186" s="93"/>
      <c r="DF186" s="93"/>
      <c r="DG186" s="93"/>
      <c r="DH186" s="93"/>
      <c r="DI186" s="93"/>
      <c r="DJ186" s="93"/>
      <c r="DK186" s="93"/>
      <c r="DL186" s="93"/>
      <c r="DM186" s="93"/>
      <c r="DN186" s="93"/>
      <c r="DO186" s="93"/>
      <c r="DP186" s="93"/>
      <c r="DQ186" s="93"/>
      <c r="DR186" s="93"/>
      <c r="DS186" s="93"/>
      <c r="DT186" s="93"/>
      <c r="DU186" s="93"/>
      <c r="DV186" s="93"/>
      <c r="DW186" s="93"/>
      <c r="DX186" s="93"/>
      <c r="DY186" s="93"/>
      <c r="DZ186" s="93"/>
      <c r="EA186" s="93"/>
      <c r="EB186" s="93"/>
      <c r="EC186" s="93"/>
      <c r="ED186" s="93"/>
      <c r="EE186" s="93"/>
      <c r="EF186" s="93"/>
      <c r="EG186" s="93"/>
      <c r="EH186" s="93"/>
      <c r="EI186" s="93"/>
      <c r="EJ186" s="93"/>
      <c r="EK186" s="93"/>
      <c r="EL186" s="93"/>
      <c r="EM186" s="93"/>
      <c r="EN186" s="93"/>
      <c r="EO186" s="93"/>
      <c r="EP186" s="93"/>
      <c r="EQ186" s="93"/>
      <c r="ER186" s="93"/>
      <c r="ES186" s="93"/>
      <c r="ET186" s="93"/>
      <c r="EU186" s="93"/>
      <c r="EV186" s="93"/>
      <c r="EW186" s="93"/>
      <c r="EX186" s="93"/>
      <c r="EY186" s="93"/>
      <c r="EZ186" s="93"/>
      <c r="FA186" s="93"/>
      <c r="FB186" s="93"/>
      <c r="FC186" s="93"/>
      <c r="FD186" s="93"/>
      <c r="FE186" s="93"/>
      <c r="FF186" s="93"/>
      <c r="FG186" s="93"/>
      <c r="FH186" s="93"/>
      <c r="FI186" s="93"/>
      <c r="FJ186" s="93"/>
      <c r="FK186" s="93"/>
      <c r="FL186" s="93"/>
      <c r="FM186" s="93"/>
      <c r="FN186" s="93"/>
      <c r="FO186" s="93"/>
      <c r="FP186" s="93"/>
      <c r="FQ186" s="93"/>
      <c r="FR186" s="93"/>
      <c r="FS186" s="93"/>
      <c r="FT186" s="93"/>
      <c r="FU186" s="93"/>
      <c r="FV186" s="93"/>
    </row>
    <row r="187" spans="1:178" s="93" customFormat="1" ht="15.6" customHeight="1" x14ac:dyDescent="0.25">
      <c r="B187" s="94"/>
      <c r="C187" s="133"/>
      <c r="D187" s="113"/>
      <c r="E187" s="113"/>
      <c r="F187" s="113"/>
      <c r="G187" s="113"/>
      <c r="H187" s="113"/>
      <c r="I187" s="113"/>
      <c r="J187" s="113"/>
      <c r="K187" s="113"/>
      <c r="L187" s="113"/>
      <c r="M187" s="134"/>
    </row>
    <row r="188" spans="1:178" s="93" customFormat="1" ht="15.6" customHeight="1" x14ac:dyDescent="0.25">
      <c r="B188" s="94"/>
      <c r="C188" s="133"/>
      <c r="D188" s="113"/>
      <c r="E188" s="113"/>
      <c r="F188" s="113"/>
      <c r="G188" s="113"/>
      <c r="H188" s="113"/>
      <c r="I188" s="113"/>
      <c r="J188" s="113"/>
      <c r="K188" s="113"/>
      <c r="L188" s="113"/>
      <c r="M188" s="134"/>
    </row>
    <row r="189" spans="1:178" s="93" customFormat="1" ht="15.6" customHeight="1" x14ac:dyDescent="0.25">
      <c r="B189" s="94"/>
      <c r="C189" s="133"/>
      <c r="D189" s="113"/>
      <c r="E189" s="113"/>
      <c r="F189" s="113"/>
      <c r="G189" s="113"/>
      <c r="H189" s="113"/>
      <c r="I189" s="113"/>
      <c r="J189" s="113"/>
      <c r="K189" s="113"/>
      <c r="L189" s="113"/>
      <c r="M189" s="134"/>
    </row>
    <row r="190" spans="1:178" s="93" customFormat="1" ht="15.6" customHeight="1" x14ac:dyDescent="0.25">
      <c r="B190" s="94"/>
      <c r="C190" s="133"/>
      <c r="D190" s="113"/>
      <c r="E190" s="113"/>
      <c r="F190" s="113"/>
      <c r="G190" s="113"/>
      <c r="H190" s="113"/>
      <c r="I190" s="113"/>
      <c r="J190" s="113"/>
      <c r="K190" s="113"/>
      <c r="L190" s="113"/>
      <c r="M190" s="134"/>
    </row>
    <row r="191" spans="1:178" s="93" customFormat="1" ht="15.6" customHeight="1" x14ac:dyDescent="0.25">
      <c r="B191" s="94"/>
      <c r="C191" s="133"/>
      <c r="D191" s="113"/>
      <c r="E191" s="113"/>
      <c r="F191" s="113"/>
      <c r="G191" s="113"/>
      <c r="H191" s="113"/>
      <c r="I191" s="113"/>
      <c r="J191" s="113"/>
      <c r="K191" s="113"/>
      <c r="L191" s="113"/>
      <c r="M191" s="134"/>
    </row>
    <row r="192" spans="1:178" s="93" customFormat="1" ht="15.6" customHeight="1" x14ac:dyDescent="0.25">
      <c r="B192" s="94"/>
      <c r="C192" s="133"/>
      <c r="D192" s="113"/>
      <c r="E192" s="113"/>
      <c r="F192" s="113"/>
      <c r="G192" s="113"/>
      <c r="H192" s="113"/>
      <c r="I192" s="113"/>
      <c r="J192" s="113"/>
      <c r="K192" s="113"/>
      <c r="L192" s="113"/>
      <c r="M192" s="134"/>
    </row>
    <row r="193" spans="2:13" s="93" customFormat="1" ht="15.6" customHeight="1" x14ac:dyDescent="0.25">
      <c r="B193" s="94"/>
      <c r="C193" s="133"/>
      <c r="D193" s="113"/>
      <c r="E193" s="113"/>
      <c r="F193" s="113"/>
      <c r="G193" s="113"/>
      <c r="H193" s="113"/>
      <c r="I193" s="113"/>
      <c r="J193" s="113"/>
      <c r="K193" s="113"/>
      <c r="L193" s="113"/>
      <c r="M193" s="134"/>
    </row>
    <row r="194" spans="2:13" s="93" customFormat="1" ht="15.6" customHeight="1" x14ac:dyDescent="0.25">
      <c r="B194" s="94"/>
      <c r="C194" s="133"/>
      <c r="D194" s="113"/>
      <c r="E194" s="113"/>
      <c r="F194" s="113"/>
      <c r="G194" s="113"/>
      <c r="H194" s="113"/>
      <c r="I194" s="113"/>
      <c r="J194" s="113"/>
      <c r="K194" s="113"/>
      <c r="L194" s="113"/>
      <c r="M194" s="134"/>
    </row>
    <row r="195" spans="2:13" s="93" customFormat="1" ht="15.6" customHeight="1" x14ac:dyDescent="0.25">
      <c r="B195" s="94"/>
      <c r="C195" s="133"/>
      <c r="D195" s="113"/>
      <c r="E195" s="113"/>
      <c r="F195" s="113"/>
      <c r="G195" s="113"/>
      <c r="H195" s="113"/>
      <c r="I195" s="113"/>
      <c r="J195" s="113"/>
      <c r="K195" s="113"/>
      <c r="L195" s="113"/>
      <c r="M195" s="134"/>
    </row>
    <row r="196" spans="2:13" s="93" customFormat="1" ht="15.6" customHeight="1" x14ac:dyDescent="0.25">
      <c r="B196" s="94"/>
      <c r="C196" s="133"/>
      <c r="D196" s="113"/>
      <c r="E196" s="113"/>
      <c r="F196" s="113"/>
      <c r="G196" s="113"/>
      <c r="H196" s="113"/>
      <c r="I196" s="113"/>
      <c r="J196" s="113"/>
      <c r="K196" s="113"/>
      <c r="L196" s="113"/>
      <c r="M196" s="134"/>
    </row>
    <row r="197" spans="2:13" s="93" customFormat="1" ht="15.6" customHeight="1" x14ac:dyDescent="0.25">
      <c r="B197" s="94"/>
      <c r="C197" s="133"/>
      <c r="D197" s="113"/>
      <c r="E197" s="113"/>
      <c r="F197" s="113"/>
      <c r="G197" s="113"/>
      <c r="H197" s="113"/>
      <c r="I197" s="113"/>
      <c r="J197" s="113"/>
      <c r="K197" s="113"/>
      <c r="L197" s="113"/>
      <c r="M197" s="134"/>
    </row>
    <row r="198" spans="2:13" s="93" customFormat="1" ht="15.6" customHeight="1" x14ac:dyDescent="0.25">
      <c r="B198" s="94"/>
      <c r="C198" s="133"/>
      <c r="D198" s="113"/>
      <c r="E198" s="113"/>
      <c r="F198" s="113"/>
      <c r="G198" s="113"/>
      <c r="H198" s="113"/>
      <c r="I198" s="113"/>
      <c r="J198" s="113"/>
      <c r="K198" s="113"/>
      <c r="L198" s="113"/>
      <c r="M198" s="134"/>
    </row>
    <row r="199" spans="2:13" s="93" customFormat="1" ht="15.6" customHeight="1" x14ac:dyDescent="0.25">
      <c r="B199" s="94"/>
      <c r="C199" s="133"/>
      <c r="D199" s="113"/>
      <c r="E199" s="113"/>
      <c r="F199" s="113"/>
      <c r="G199" s="113"/>
      <c r="H199" s="113"/>
      <c r="I199" s="113"/>
      <c r="J199" s="113"/>
      <c r="K199" s="113"/>
      <c r="L199" s="113"/>
      <c r="M199" s="134"/>
    </row>
    <row r="200" spans="2:13" s="93" customFormat="1" ht="15.6" customHeight="1" x14ac:dyDescent="0.25">
      <c r="B200" s="94"/>
      <c r="C200" s="133"/>
      <c r="D200" s="113"/>
      <c r="E200" s="113"/>
      <c r="F200" s="113"/>
      <c r="G200" s="113"/>
      <c r="H200" s="113"/>
      <c r="I200" s="113"/>
      <c r="J200" s="113"/>
      <c r="K200" s="113"/>
      <c r="L200" s="113"/>
      <c r="M200" s="134"/>
    </row>
    <row r="201" spans="2:13" s="93" customFormat="1" ht="15.6" customHeight="1" x14ac:dyDescent="0.25">
      <c r="B201" s="94"/>
      <c r="C201" s="133"/>
      <c r="D201" s="113"/>
      <c r="E201" s="113"/>
      <c r="F201" s="113"/>
      <c r="G201" s="113"/>
      <c r="H201" s="113"/>
      <c r="I201" s="113"/>
      <c r="J201" s="113"/>
      <c r="K201" s="113"/>
      <c r="L201" s="113"/>
      <c r="M201" s="134"/>
    </row>
    <row r="202" spans="2:13" s="93" customFormat="1" ht="15.6" customHeight="1" x14ac:dyDescent="0.25">
      <c r="B202" s="94"/>
      <c r="C202" s="133"/>
      <c r="D202" s="113"/>
      <c r="E202" s="113"/>
      <c r="F202" s="113"/>
      <c r="G202" s="113"/>
      <c r="H202" s="113"/>
      <c r="I202" s="113"/>
      <c r="J202" s="113"/>
      <c r="K202" s="113"/>
      <c r="L202" s="113"/>
      <c r="M202" s="134"/>
    </row>
    <row r="203" spans="2:13" s="93" customFormat="1" ht="15.6" customHeight="1" x14ac:dyDescent="0.25">
      <c r="B203" s="94"/>
      <c r="C203" s="133"/>
      <c r="D203" s="113"/>
      <c r="E203" s="113"/>
      <c r="F203" s="113"/>
      <c r="G203" s="113"/>
      <c r="H203" s="113"/>
      <c r="I203" s="113"/>
      <c r="J203" s="113"/>
      <c r="K203" s="113"/>
      <c r="L203" s="113"/>
      <c r="M203" s="134"/>
    </row>
    <row r="204" spans="2:13" s="93" customFormat="1" ht="15.6" customHeight="1" x14ac:dyDescent="0.25">
      <c r="B204" s="94"/>
      <c r="C204" s="133"/>
      <c r="D204" s="113"/>
      <c r="E204" s="113"/>
      <c r="F204" s="113"/>
      <c r="G204" s="113"/>
      <c r="H204" s="113"/>
      <c r="I204" s="113"/>
      <c r="J204" s="113"/>
      <c r="K204" s="113"/>
      <c r="L204" s="113"/>
      <c r="M204" s="134"/>
    </row>
    <row r="205" spans="2:13" s="93" customFormat="1" ht="15.6" customHeight="1" x14ac:dyDescent="0.25">
      <c r="B205" s="94"/>
      <c r="C205" s="133"/>
      <c r="D205" s="113"/>
      <c r="E205" s="113"/>
      <c r="F205" s="113"/>
      <c r="G205" s="113"/>
      <c r="H205" s="113"/>
      <c r="I205" s="113"/>
      <c r="J205" s="113"/>
      <c r="K205" s="113"/>
      <c r="L205" s="113"/>
      <c r="M205" s="134"/>
    </row>
    <row r="206" spans="2:13" s="93" customFormat="1" ht="15.6" customHeight="1" x14ac:dyDescent="0.25">
      <c r="B206" s="94"/>
      <c r="C206" s="133"/>
      <c r="D206" s="113"/>
      <c r="E206" s="113"/>
      <c r="F206" s="113"/>
      <c r="G206" s="113"/>
      <c r="H206" s="113"/>
      <c r="I206" s="113"/>
      <c r="J206" s="113"/>
      <c r="K206" s="113"/>
      <c r="L206" s="113"/>
      <c r="M206" s="134"/>
    </row>
    <row r="207" spans="2:13" s="93" customFormat="1" ht="15.6" customHeight="1" x14ac:dyDescent="0.25">
      <c r="B207" s="94"/>
      <c r="C207" s="133"/>
      <c r="D207" s="113"/>
      <c r="E207" s="113"/>
      <c r="F207" s="113"/>
      <c r="G207" s="113"/>
      <c r="H207" s="113"/>
      <c r="I207" s="113"/>
      <c r="J207" s="113"/>
      <c r="K207" s="113"/>
      <c r="L207" s="113"/>
      <c r="M207" s="134"/>
    </row>
    <row r="208" spans="2:13" s="93" customFormat="1" ht="15.6" customHeight="1" x14ac:dyDescent="0.25">
      <c r="B208" s="94"/>
      <c r="C208" s="133"/>
      <c r="D208" s="113"/>
      <c r="E208" s="113"/>
      <c r="F208" s="113"/>
      <c r="G208" s="113"/>
      <c r="H208" s="113"/>
      <c r="I208" s="113"/>
      <c r="J208" s="113"/>
      <c r="K208" s="113"/>
      <c r="L208" s="113"/>
      <c r="M208" s="134"/>
    </row>
    <row r="209" spans="2:13" s="93" customFormat="1" ht="15.6" customHeight="1" x14ac:dyDescent="0.25">
      <c r="B209" s="94"/>
      <c r="C209" s="133"/>
      <c r="D209" s="113"/>
      <c r="E209" s="113"/>
      <c r="F209" s="113"/>
      <c r="G209" s="113"/>
      <c r="H209" s="113"/>
      <c r="I209" s="113"/>
      <c r="J209" s="113"/>
      <c r="K209" s="113"/>
      <c r="L209" s="113"/>
      <c r="M209" s="134"/>
    </row>
    <row r="210" spans="2:13" s="93" customFormat="1" ht="15.6" customHeight="1" x14ac:dyDescent="0.25">
      <c r="B210" s="94"/>
      <c r="C210" s="133"/>
      <c r="D210" s="113"/>
      <c r="E210" s="113"/>
      <c r="F210" s="113"/>
      <c r="G210" s="113"/>
      <c r="H210" s="113"/>
      <c r="I210" s="113"/>
      <c r="J210" s="113"/>
      <c r="K210" s="113"/>
      <c r="L210" s="113"/>
      <c r="M210" s="134"/>
    </row>
    <row r="211" spans="2:13" s="93" customFormat="1" ht="15.6" customHeight="1" x14ac:dyDescent="0.25">
      <c r="B211" s="94"/>
      <c r="C211" s="133"/>
      <c r="D211" s="113"/>
      <c r="E211" s="113"/>
      <c r="F211" s="113"/>
      <c r="G211" s="113"/>
      <c r="H211" s="113"/>
      <c r="I211" s="113"/>
      <c r="J211" s="113"/>
      <c r="K211" s="113"/>
      <c r="L211" s="113"/>
      <c r="M211" s="134"/>
    </row>
    <row r="212" spans="2:13" s="93" customFormat="1" ht="15.6" customHeight="1" x14ac:dyDescent="0.25">
      <c r="B212" s="94"/>
      <c r="C212" s="133"/>
      <c r="D212" s="113"/>
      <c r="E212" s="113"/>
      <c r="F212" s="113"/>
      <c r="G212" s="113"/>
      <c r="H212" s="113"/>
      <c r="I212" s="113"/>
      <c r="J212" s="113"/>
      <c r="K212" s="113"/>
      <c r="L212" s="113"/>
      <c r="M212" s="134"/>
    </row>
    <row r="213" spans="2:13" s="93" customFormat="1" ht="15.6" customHeight="1" x14ac:dyDescent="0.25">
      <c r="B213" s="94"/>
      <c r="C213" s="133"/>
      <c r="D213" s="113"/>
      <c r="E213" s="113"/>
      <c r="F213" s="113"/>
      <c r="G213" s="113"/>
      <c r="H213" s="113"/>
      <c r="I213" s="113"/>
      <c r="J213" s="113"/>
      <c r="K213" s="113"/>
      <c r="L213" s="113"/>
      <c r="M213" s="134"/>
    </row>
    <row r="214" spans="2:13" s="93" customFormat="1" ht="15.6" customHeight="1" x14ac:dyDescent="0.25">
      <c r="B214" s="94"/>
      <c r="C214" s="133"/>
      <c r="D214" s="113"/>
      <c r="E214" s="113"/>
      <c r="F214" s="113"/>
      <c r="G214" s="113"/>
      <c r="H214" s="113"/>
      <c r="I214" s="113"/>
      <c r="J214" s="113"/>
      <c r="K214" s="113"/>
      <c r="L214" s="113"/>
      <c r="M214" s="134"/>
    </row>
    <row r="215" spans="2:13" s="93" customFormat="1" ht="15.6" customHeight="1" x14ac:dyDescent="0.25">
      <c r="B215" s="94"/>
      <c r="C215" s="133"/>
      <c r="D215" s="113"/>
      <c r="E215" s="113"/>
      <c r="F215" s="113"/>
      <c r="G215" s="113"/>
      <c r="H215" s="113"/>
      <c r="I215" s="113"/>
      <c r="J215" s="113"/>
      <c r="K215" s="113"/>
      <c r="L215" s="113"/>
      <c r="M215" s="134"/>
    </row>
    <row r="216" spans="2:13" s="93" customFormat="1" ht="15.6" customHeight="1" x14ac:dyDescent="0.25">
      <c r="B216" s="94"/>
      <c r="C216" s="133"/>
      <c r="D216" s="113"/>
      <c r="E216" s="113"/>
      <c r="F216" s="113"/>
      <c r="G216" s="113"/>
      <c r="H216" s="113"/>
      <c r="I216" s="113"/>
      <c r="J216" s="113"/>
      <c r="K216" s="113"/>
      <c r="L216" s="113"/>
      <c r="M216" s="134"/>
    </row>
    <row r="217" spans="2:13" s="93" customFormat="1" ht="15.6" customHeight="1" x14ac:dyDescent="0.25">
      <c r="B217" s="94"/>
      <c r="C217" s="133"/>
      <c r="D217" s="113"/>
      <c r="E217" s="113"/>
      <c r="F217" s="113"/>
      <c r="G217" s="113"/>
      <c r="H217" s="113"/>
      <c r="I217" s="113"/>
      <c r="J217" s="113"/>
      <c r="K217" s="113"/>
      <c r="L217" s="113"/>
      <c r="M217" s="134"/>
    </row>
    <row r="218" spans="2:13" s="93" customFormat="1" ht="15.6" customHeight="1" x14ac:dyDescent="0.25">
      <c r="B218" s="94"/>
      <c r="C218" s="133"/>
      <c r="D218" s="113"/>
      <c r="E218" s="113"/>
      <c r="F218" s="113"/>
      <c r="G218" s="113"/>
      <c r="H218" s="113"/>
      <c r="I218" s="113"/>
      <c r="J218" s="113"/>
      <c r="K218" s="113"/>
      <c r="L218" s="113"/>
      <c r="M218" s="134"/>
    </row>
    <row r="219" spans="2:13" s="93" customFormat="1" ht="15.6" customHeight="1" x14ac:dyDescent="0.25">
      <c r="B219" s="94"/>
      <c r="C219" s="133"/>
      <c r="D219" s="113"/>
      <c r="E219" s="113"/>
      <c r="F219" s="113"/>
      <c r="G219" s="113"/>
      <c r="H219" s="113"/>
      <c r="I219" s="113"/>
      <c r="J219" s="113"/>
      <c r="K219" s="113"/>
      <c r="L219" s="113"/>
      <c r="M219" s="134"/>
    </row>
    <row r="220" spans="2:13" s="93" customFormat="1" ht="15.6" customHeight="1" x14ac:dyDescent="0.25">
      <c r="B220" s="94"/>
      <c r="C220" s="133"/>
      <c r="D220" s="113"/>
      <c r="E220" s="113"/>
      <c r="F220" s="113"/>
      <c r="G220" s="113"/>
      <c r="H220" s="113"/>
      <c r="I220" s="113"/>
      <c r="J220" s="113"/>
      <c r="K220" s="113"/>
      <c r="L220" s="113"/>
      <c r="M220" s="134"/>
    </row>
    <row r="221" spans="2:13" s="93" customFormat="1" ht="15.6" customHeight="1" x14ac:dyDescent="0.25">
      <c r="B221" s="94"/>
      <c r="C221" s="133"/>
      <c r="D221" s="113"/>
      <c r="E221" s="113"/>
      <c r="F221" s="113"/>
      <c r="G221" s="113"/>
      <c r="H221" s="113"/>
      <c r="I221" s="113"/>
      <c r="J221" s="113"/>
      <c r="K221" s="113"/>
      <c r="L221" s="113"/>
      <c r="M221" s="134"/>
    </row>
    <row r="222" spans="2:13" s="93" customFormat="1" ht="15.6" customHeight="1" thickBot="1" x14ac:dyDescent="0.3">
      <c r="B222" s="224"/>
      <c r="C222" s="192"/>
      <c r="D222" s="193"/>
      <c r="E222" s="193"/>
      <c r="F222" s="193"/>
      <c r="G222" s="193"/>
      <c r="H222" s="193"/>
      <c r="I222" s="193"/>
      <c r="J222" s="193"/>
      <c r="K222" s="193"/>
      <c r="L222" s="193"/>
      <c r="M222" s="225"/>
    </row>
    <row r="223" spans="2:13" s="93" customFormat="1" ht="15.6" customHeight="1" x14ac:dyDescent="0.25"/>
    <row r="224" spans="2:13" s="93" customFormat="1" x14ac:dyDescent="0.25"/>
    <row r="225" s="93" customFormat="1" x14ac:dyDescent="0.25"/>
    <row r="226" s="93" customFormat="1" x14ac:dyDescent="0.25"/>
    <row r="227" s="93" customFormat="1" x14ac:dyDescent="0.25"/>
    <row r="228" s="93" customFormat="1" x14ac:dyDescent="0.25"/>
    <row r="229" s="93" customFormat="1" x14ac:dyDescent="0.25"/>
    <row r="230" s="93" customFormat="1" ht="14.4" customHeight="1" x14ac:dyDescent="0.25"/>
    <row r="231" s="93" customFormat="1" x14ac:dyDescent="0.25"/>
    <row r="232" s="93" customFormat="1" x14ac:dyDescent="0.25"/>
    <row r="233" s="93" customFormat="1" x14ac:dyDescent="0.25"/>
    <row r="234" s="93" customFormat="1" x14ac:dyDescent="0.25"/>
    <row r="235" s="93" customFormat="1" x14ac:dyDescent="0.25"/>
    <row r="236" s="93" customFormat="1" x14ac:dyDescent="0.25"/>
    <row r="237" s="93" customFormat="1" x14ac:dyDescent="0.25"/>
    <row r="238" s="93" customFormat="1" x14ac:dyDescent="0.25"/>
    <row r="239" s="93" customFormat="1" x14ac:dyDescent="0.25"/>
    <row r="240" s="93" customFormat="1" x14ac:dyDescent="0.25"/>
    <row r="241" s="93" customFormat="1" x14ac:dyDescent="0.25"/>
    <row r="242" s="93" customFormat="1" x14ac:dyDescent="0.25"/>
    <row r="243" s="93" customFormat="1" x14ac:dyDescent="0.25"/>
    <row r="244" s="93" customFormat="1" x14ac:dyDescent="0.25"/>
    <row r="245" s="93" customFormat="1" x14ac:dyDescent="0.25"/>
    <row r="246" s="93" customFormat="1" x14ac:dyDescent="0.25"/>
    <row r="247" s="93" customFormat="1" x14ac:dyDescent="0.25"/>
    <row r="248" s="93" customFormat="1" x14ac:dyDescent="0.25"/>
    <row r="249" s="93" customFormat="1" x14ac:dyDescent="0.25"/>
    <row r="250" s="93" customFormat="1" x14ac:dyDescent="0.25"/>
    <row r="251" s="93" customFormat="1" x14ac:dyDescent="0.25"/>
    <row r="252" s="93" customFormat="1" x14ac:dyDescent="0.25"/>
    <row r="253" s="93" customFormat="1" x14ac:dyDescent="0.25"/>
    <row r="254" s="93" customFormat="1" x14ac:dyDescent="0.25"/>
    <row r="255" s="93" customFormat="1" x14ac:dyDescent="0.25"/>
    <row r="256" s="93" customFormat="1" x14ac:dyDescent="0.25"/>
    <row r="257" s="93" customFormat="1" x14ac:dyDescent="0.25"/>
    <row r="258" s="93" customFormat="1" x14ac:dyDescent="0.25"/>
    <row r="259" s="93" customFormat="1" x14ac:dyDescent="0.25"/>
    <row r="260" s="93" customFormat="1" x14ac:dyDescent="0.25"/>
    <row r="261" s="93" customFormat="1" x14ac:dyDescent="0.25"/>
    <row r="262" s="93" customFormat="1" x14ac:dyDescent="0.25"/>
    <row r="263" s="93" customFormat="1" x14ac:dyDescent="0.25"/>
    <row r="264" s="93" customFormat="1" x14ac:dyDescent="0.25"/>
    <row r="265" s="93" customFormat="1" x14ac:dyDescent="0.25"/>
    <row r="266" s="93" customFormat="1" x14ac:dyDescent="0.25"/>
    <row r="267" s="93" customFormat="1" x14ac:dyDescent="0.25"/>
    <row r="268" s="93" customFormat="1" x14ac:dyDescent="0.25"/>
    <row r="269" s="93" customFormat="1" x14ac:dyDescent="0.25"/>
    <row r="270" s="93" customFormat="1" x14ac:dyDescent="0.25"/>
    <row r="271" s="93" customFormat="1" x14ac:dyDescent="0.25"/>
    <row r="272" s="93" customFormat="1" x14ac:dyDescent="0.25"/>
    <row r="273" s="93" customFormat="1" x14ac:dyDescent="0.25"/>
    <row r="274" s="93" customFormat="1" x14ac:dyDescent="0.25"/>
    <row r="275" s="93" customFormat="1" x14ac:dyDescent="0.25"/>
    <row r="276" s="93" customFormat="1" x14ac:dyDescent="0.25"/>
    <row r="277" s="93" customFormat="1" x14ac:dyDescent="0.25"/>
    <row r="278" s="93" customFormat="1" x14ac:dyDescent="0.25"/>
    <row r="279" s="93" customFormat="1" x14ac:dyDescent="0.25"/>
    <row r="280" s="93" customFormat="1" x14ac:dyDescent="0.25"/>
    <row r="281" s="93" customFormat="1" x14ac:dyDescent="0.25"/>
    <row r="282" s="93" customFormat="1" x14ac:dyDescent="0.25"/>
    <row r="283" s="93" customFormat="1" x14ac:dyDescent="0.25"/>
    <row r="284" s="93" customFormat="1" x14ac:dyDescent="0.25"/>
    <row r="285" s="93" customFormat="1" ht="14.4" customHeight="1" x14ac:dyDescent="0.25"/>
    <row r="286" s="93" customFormat="1" x14ac:dyDescent="0.25"/>
    <row r="287" s="93" customFormat="1" x14ac:dyDescent="0.25"/>
    <row r="288" s="93" customFormat="1" x14ac:dyDescent="0.25"/>
    <row r="289" s="93" customFormat="1" x14ac:dyDescent="0.25"/>
    <row r="290" s="93" customFormat="1" x14ac:dyDescent="0.25"/>
    <row r="291" s="93" customFormat="1" x14ac:dyDescent="0.25"/>
    <row r="292" s="93" customFormat="1" x14ac:dyDescent="0.25"/>
    <row r="293" s="93" customFormat="1" x14ac:dyDescent="0.25"/>
    <row r="294" s="93" customFormat="1" x14ac:dyDescent="0.25"/>
    <row r="295" s="93" customFormat="1" x14ac:dyDescent="0.25"/>
    <row r="296" s="93" customFormat="1" x14ac:dyDescent="0.25"/>
    <row r="297" s="93" customFormat="1" x14ac:dyDescent="0.25"/>
    <row r="298" s="93" customFormat="1" x14ac:dyDescent="0.25"/>
    <row r="299" s="93" customFormat="1" x14ac:dyDescent="0.25"/>
    <row r="300" s="93" customFormat="1" x14ac:dyDescent="0.25"/>
    <row r="301" s="93" customFormat="1" x14ac:dyDescent="0.25"/>
    <row r="302" s="93" customFormat="1" x14ac:dyDescent="0.25"/>
    <row r="303" s="93" customFormat="1" x14ac:dyDescent="0.25"/>
    <row r="304" s="93" customFormat="1" x14ac:dyDescent="0.25"/>
    <row r="305" s="93" customFormat="1" x14ac:dyDescent="0.25"/>
    <row r="306" s="93" customFormat="1" x14ac:dyDescent="0.25"/>
    <row r="307" s="93" customFormat="1" x14ac:dyDescent="0.25"/>
    <row r="308" s="93" customFormat="1" x14ac:dyDescent="0.25"/>
    <row r="309" s="93" customFormat="1" x14ac:dyDescent="0.25"/>
    <row r="310" s="93" customFormat="1" x14ac:dyDescent="0.25"/>
    <row r="311" s="93" customFormat="1" x14ac:dyDescent="0.25"/>
    <row r="312" s="93" customFormat="1" x14ac:dyDescent="0.25"/>
    <row r="313" s="93" customFormat="1" x14ac:dyDescent="0.25"/>
    <row r="314" s="93" customFormat="1" x14ac:dyDescent="0.25"/>
    <row r="315" s="93" customFormat="1" x14ac:dyDescent="0.25"/>
    <row r="316" s="93" customFormat="1" x14ac:dyDescent="0.25"/>
    <row r="317" s="93" customFormat="1" x14ac:dyDescent="0.25"/>
    <row r="318" s="93" customFormat="1" x14ac:dyDescent="0.25"/>
    <row r="319" s="93" customFormat="1" x14ac:dyDescent="0.25"/>
    <row r="320" s="93" customFormat="1" x14ac:dyDescent="0.25"/>
    <row r="321" s="93" customFormat="1" x14ac:dyDescent="0.25"/>
    <row r="322" s="93" customFormat="1" x14ac:dyDescent="0.25"/>
    <row r="323" s="93" customFormat="1" x14ac:dyDescent="0.25"/>
    <row r="324" s="93" customFormat="1" x14ac:dyDescent="0.25"/>
    <row r="325" s="93" customFormat="1" x14ac:dyDescent="0.25"/>
    <row r="326" s="93" customFormat="1" x14ac:dyDescent="0.25"/>
    <row r="327" s="93" customFormat="1" x14ac:dyDescent="0.25"/>
    <row r="328" s="93" customFormat="1" x14ac:dyDescent="0.25"/>
    <row r="329" s="93" customFormat="1" x14ac:dyDescent="0.25"/>
    <row r="330" s="93" customFormat="1" x14ac:dyDescent="0.25"/>
    <row r="331" s="93" customFormat="1" x14ac:dyDescent="0.25"/>
    <row r="332" s="93" customFormat="1" x14ac:dyDescent="0.25"/>
    <row r="333" s="93" customFormat="1" x14ac:dyDescent="0.25"/>
    <row r="334" s="93" customFormat="1" x14ac:dyDescent="0.25"/>
    <row r="335" s="93" customFormat="1" x14ac:dyDescent="0.25"/>
    <row r="336" s="93" customFormat="1" x14ac:dyDescent="0.25"/>
    <row r="337" s="93" customFormat="1" x14ac:dyDescent="0.25"/>
    <row r="338" s="93" customFormat="1" x14ac:dyDescent="0.25"/>
    <row r="339" s="93" customFormat="1" x14ac:dyDescent="0.25"/>
    <row r="340" s="93" customFormat="1" x14ac:dyDescent="0.25"/>
    <row r="341" s="93" customFormat="1" x14ac:dyDescent="0.25"/>
    <row r="342" s="93" customFormat="1" x14ac:dyDescent="0.25"/>
    <row r="343" s="93" customFormat="1" x14ac:dyDescent="0.25"/>
    <row r="344" s="93" customFormat="1" x14ac:dyDescent="0.25"/>
    <row r="345" s="93" customFormat="1" x14ac:dyDescent="0.25"/>
    <row r="346" s="93" customFormat="1" x14ac:dyDescent="0.25"/>
    <row r="347" s="93" customFormat="1" x14ac:dyDescent="0.25"/>
    <row r="348" s="93" customFormat="1" x14ac:dyDescent="0.25"/>
    <row r="349" s="93" customFormat="1" x14ac:dyDescent="0.25"/>
    <row r="350" s="93" customFormat="1" x14ac:dyDescent="0.25"/>
    <row r="351" s="93" customFormat="1" x14ac:dyDescent="0.25"/>
    <row r="352" s="93" customFormat="1" x14ac:dyDescent="0.25"/>
    <row r="353" s="93" customFormat="1" x14ac:dyDescent="0.25"/>
    <row r="354" s="93" customFormat="1" x14ac:dyDescent="0.25"/>
    <row r="355" s="93" customFormat="1" x14ac:dyDescent="0.25"/>
    <row r="356" s="93" customFormat="1" x14ac:dyDescent="0.25"/>
    <row r="357" s="93" customFormat="1" x14ac:dyDescent="0.25"/>
    <row r="358" s="93" customFormat="1" x14ac:dyDescent="0.25"/>
    <row r="359" s="93" customFormat="1" x14ac:dyDescent="0.25"/>
    <row r="360" s="93" customFormat="1" x14ac:dyDescent="0.25"/>
    <row r="361" s="93" customFormat="1" x14ac:dyDescent="0.25"/>
    <row r="362" s="93" customFormat="1" x14ac:dyDescent="0.25"/>
    <row r="363" s="93" customFormat="1" x14ac:dyDescent="0.25"/>
    <row r="364" s="93" customFormat="1" x14ac:dyDescent="0.25"/>
    <row r="365" s="93" customFormat="1" x14ac:dyDescent="0.25"/>
    <row r="366" s="93" customFormat="1" x14ac:dyDescent="0.25"/>
    <row r="367" s="93" customFormat="1" x14ac:dyDescent="0.25"/>
    <row r="368" s="93" customFormat="1" x14ac:dyDescent="0.25"/>
    <row r="369" s="93" customFormat="1" x14ac:dyDescent="0.25"/>
    <row r="370" s="93" customFormat="1" x14ac:dyDescent="0.25"/>
    <row r="371" s="93" customFormat="1" x14ac:dyDescent="0.25"/>
    <row r="372" s="93" customFormat="1" x14ac:dyDescent="0.25"/>
    <row r="373" s="93" customFormat="1" x14ac:dyDescent="0.25"/>
    <row r="374" s="93" customFormat="1" x14ac:dyDescent="0.25"/>
    <row r="375" s="93" customFormat="1" x14ac:dyDescent="0.25"/>
    <row r="376" s="93" customFormat="1" x14ac:dyDescent="0.25"/>
    <row r="377" s="93" customFormat="1" x14ac:dyDescent="0.25"/>
    <row r="378" s="93" customFormat="1" x14ac:dyDescent="0.25"/>
    <row r="379" s="93" customFormat="1" x14ac:dyDescent="0.25"/>
    <row r="380" s="93" customFormat="1" x14ac:dyDescent="0.25"/>
    <row r="381" s="93" customFormat="1" x14ac:dyDescent="0.25"/>
    <row r="382" s="93" customFormat="1" x14ac:dyDescent="0.25"/>
    <row r="383" s="93" customFormat="1" x14ac:dyDescent="0.25"/>
    <row r="384" s="93" customFormat="1" x14ac:dyDescent="0.25"/>
    <row r="385" s="93" customFormat="1" x14ac:dyDescent="0.25"/>
    <row r="386" s="93" customFormat="1" x14ac:dyDescent="0.25"/>
    <row r="387" s="93" customFormat="1" x14ac:dyDescent="0.25"/>
    <row r="388" s="93" customFormat="1" x14ac:dyDescent="0.25"/>
    <row r="389" s="93" customFormat="1" x14ac:dyDescent="0.25"/>
    <row r="390" s="93" customFormat="1" x14ac:dyDescent="0.25"/>
    <row r="391" s="93" customFormat="1" x14ac:dyDescent="0.25"/>
    <row r="392" s="93" customFormat="1" x14ac:dyDescent="0.25"/>
    <row r="393" s="93" customFormat="1" x14ac:dyDescent="0.25"/>
    <row r="394" s="93" customFormat="1" x14ac:dyDescent="0.25"/>
    <row r="395" s="93" customFormat="1" x14ac:dyDescent="0.25"/>
    <row r="396" s="93" customFormat="1" x14ac:dyDescent="0.25"/>
    <row r="397" s="93" customFormat="1" x14ac:dyDescent="0.25"/>
    <row r="398" s="93" customFormat="1" x14ac:dyDescent="0.25"/>
    <row r="399" s="93" customFormat="1" x14ac:dyDescent="0.25"/>
    <row r="400" s="93" customFormat="1" x14ac:dyDescent="0.25"/>
    <row r="401" s="93" customFormat="1" x14ac:dyDescent="0.25"/>
    <row r="402" s="93" customFormat="1" x14ac:dyDescent="0.25"/>
    <row r="403" s="93" customFormat="1" x14ac:dyDescent="0.25"/>
    <row r="404" s="93" customFormat="1" x14ac:dyDescent="0.25"/>
    <row r="405" s="93" customFormat="1" x14ac:dyDescent="0.25"/>
    <row r="406" s="93" customFormat="1" x14ac:dyDescent="0.25"/>
    <row r="407" s="93" customFormat="1" x14ac:dyDescent="0.25"/>
    <row r="408" s="93" customFormat="1" x14ac:dyDescent="0.25"/>
    <row r="409" s="93" customFormat="1" x14ac:dyDescent="0.25"/>
    <row r="410" s="93" customFormat="1" x14ac:dyDescent="0.25"/>
    <row r="411" s="93" customFormat="1" x14ac:dyDescent="0.25"/>
    <row r="412" s="93" customFormat="1" x14ac:dyDescent="0.25"/>
    <row r="413" s="93" customFormat="1" x14ac:dyDescent="0.25"/>
    <row r="414" s="93" customFormat="1" x14ac:dyDescent="0.25"/>
    <row r="415" s="93" customFormat="1" x14ac:dyDescent="0.25"/>
    <row r="416" s="93" customFormat="1" x14ac:dyDescent="0.25"/>
    <row r="417" s="93" customFormat="1" x14ac:dyDescent="0.25"/>
    <row r="418" s="93" customFormat="1" x14ac:dyDescent="0.25"/>
    <row r="419" s="93" customFormat="1" x14ac:dyDescent="0.25"/>
    <row r="420" s="93" customFormat="1" x14ac:dyDescent="0.25"/>
    <row r="421" s="93" customFormat="1" x14ac:dyDescent="0.25"/>
    <row r="422" s="93" customFormat="1" x14ac:dyDescent="0.25"/>
    <row r="423" s="93" customFormat="1" x14ac:dyDescent="0.25"/>
    <row r="424" s="93" customFormat="1" x14ac:dyDescent="0.25"/>
    <row r="425" s="93" customFormat="1" x14ac:dyDescent="0.25"/>
    <row r="426" s="93" customFormat="1" x14ac:dyDescent="0.25"/>
    <row r="427" s="93" customFormat="1" x14ac:dyDescent="0.25"/>
    <row r="428" s="93" customFormat="1" x14ac:dyDescent="0.25"/>
    <row r="429" s="93" customFormat="1" x14ac:dyDescent="0.25"/>
    <row r="430" s="93" customFormat="1" x14ac:dyDescent="0.25"/>
    <row r="431" s="93" customFormat="1" x14ac:dyDescent="0.25"/>
    <row r="432" s="93" customFormat="1" x14ac:dyDescent="0.25"/>
    <row r="433" s="93" customFormat="1" x14ac:dyDescent="0.25"/>
    <row r="434" s="93" customFormat="1" x14ac:dyDescent="0.25"/>
    <row r="435" s="93" customFormat="1" x14ac:dyDescent="0.25"/>
    <row r="436" s="93" customFormat="1" x14ac:dyDescent="0.25"/>
    <row r="437" s="93" customFormat="1" x14ac:dyDescent="0.25"/>
    <row r="438" s="93" customFormat="1" x14ac:dyDescent="0.25"/>
    <row r="439" s="93" customFormat="1" x14ac:dyDescent="0.25"/>
    <row r="440" s="93" customFormat="1" x14ac:dyDescent="0.25"/>
    <row r="441" s="93" customFormat="1" x14ac:dyDescent="0.25"/>
    <row r="442" s="93" customFormat="1" x14ac:dyDescent="0.25"/>
    <row r="443" s="93" customFormat="1" x14ac:dyDescent="0.25"/>
    <row r="444" s="93" customFormat="1" x14ac:dyDescent="0.25"/>
    <row r="445" s="93" customFormat="1" x14ac:dyDescent="0.25"/>
    <row r="446" s="93" customFormat="1" x14ac:dyDescent="0.25"/>
    <row r="447" s="93" customFormat="1" x14ac:dyDescent="0.25"/>
    <row r="448" s="93" customFormat="1" x14ac:dyDescent="0.25"/>
    <row r="449" s="93" customFormat="1" x14ac:dyDescent="0.25"/>
    <row r="450" s="93" customFormat="1" x14ac:dyDescent="0.25"/>
    <row r="451" s="93" customFormat="1" x14ac:dyDescent="0.25"/>
    <row r="452" s="93" customFormat="1" x14ac:dyDescent="0.25"/>
    <row r="453" s="93" customFormat="1" x14ac:dyDescent="0.25"/>
    <row r="454" s="93" customFormat="1" x14ac:dyDescent="0.25"/>
    <row r="455" s="93" customFormat="1" x14ac:dyDescent="0.25"/>
    <row r="456" s="93" customFormat="1" x14ac:dyDescent="0.25"/>
    <row r="457" s="93" customFormat="1" x14ac:dyDescent="0.25"/>
    <row r="458" s="93" customFormat="1" x14ac:dyDescent="0.25"/>
    <row r="459" s="93" customFormat="1" x14ac:dyDescent="0.25"/>
    <row r="460" s="93" customFormat="1" x14ac:dyDescent="0.25"/>
    <row r="461" s="93" customFormat="1" x14ac:dyDescent="0.25"/>
    <row r="462" s="93" customFormat="1" x14ac:dyDescent="0.25"/>
    <row r="463" s="93" customFormat="1" x14ac:dyDescent="0.25"/>
    <row r="464" s="93" customFormat="1" x14ac:dyDescent="0.25"/>
    <row r="465" s="93" customFormat="1" x14ac:dyDescent="0.25"/>
    <row r="466" s="93" customFormat="1" x14ac:dyDescent="0.25"/>
    <row r="467" s="93" customFormat="1" x14ac:dyDescent="0.25"/>
    <row r="468" s="93" customFormat="1" x14ac:dyDescent="0.25"/>
    <row r="469" s="93" customFormat="1" x14ac:dyDescent="0.25"/>
    <row r="470" s="93" customFormat="1" x14ac:dyDescent="0.25"/>
    <row r="471" s="93" customFormat="1" x14ac:dyDescent="0.25"/>
    <row r="472" s="93" customFormat="1" x14ac:dyDescent="0.25"/>
    <row r="473" s="93" customFormat="1" x14ac:dyDescent="0.25"/>
    <row r="474" s="93" customFormat="1" x14ac:dyDescent="0.25"/>
    <row r="475" s="93" customFormat="1" x14ac:dyDescent="0.25"/>
    <row r="476" s="93" customFormat="1" x14ac:dyDescent="0.25"/>
    <row r="477" s="93" customFormat="1" x14ac:dyDescent="0.25"/>
    <row r="478" s="93" customFormat="1" x14ac:dyDescent="0.25"/>
    <row r="479" s="93" customFormat="1" x14ac:dyDescent="0.25"/>
    <row r="480" s="93" customFormat="1" x14ac:dyDescent="0.25"/>
    <row r="481" s="93" customFormat="1" x14ac:dyDescent="0.25"/>
    <row r="482" s="93" customFormat="1" x14ac:dyDescent="0.25"/>
    <row r="483" s="93" customFormat="1" x14ac:dyDescent="0.25"/>
    <row r="484" s="93" customFormat="1" x14ac:dyDescent="0.25"/>
    <row r="485" s="93" customFormat="1" x14ac:dyDescent="0.25"/>
    <row r="486" s="93" customFormat="1" x14ac:dyDescent="0.25"/>
    <row r="487" s="93" customFormat="1" x14ac:dyDescent="0.25"/>
    <row r="488" s="93" customFormat="1" x14ac:dyDescent="0.25"/>
    <row r="489" s="93" customFormat="1" x14ac:dyDescent="0.25"/>
    <row r="490" s="93" customFormat="1" x14ac:dyDescent="0.25"/>
    <row r="491" s="93" customFormat="1" x14ac:dyDescent="0.25"/>
    <row r="492" s="93" customFormat="1" x14ac:dyDescent="0.25"/>
    <row r="493" s="93" customFormat="1" x14ac:dyDescent="0.25"/>
    <row r="494" s="93" customFormat="1" x14ac:dyDescent="0.25"/>
    <row r="495" s="93" customFormat="1" x14ac:dyDescent="0.25"/>
    <row r="496" s="93" customFormat="1" x14ac:dyDescent="0.25"/>
    <row r="497" s="93" customFormat="1" x14ac:dyDescent="0.25"/>
    <row r="498" s="93" customFormat="1" x14ac:dyDescent="0.25"/>
    <row r="499" s="93" customFormat="1" x14ac:dyDescent="0.25"/>
    <row r="500" s="93" customFormat="1" x14ac:dyDescent="0.25"/>
    <row r="501" s="93" customFormat="1" x14ac:dyDescent="0.25"/>
    <row r="502" s="93" customFormat="1" x14ac:dyDescent="0.25"/>
    <row r="503" s="93" customFormat="1" x14ac:dyDescent="0.25"/>
    <row r="504" s="93" customFormat="1" x14ac:dyDescent="0.25"/>
    <row r="505" s="93" customFormat="1" x14ac:dyDescent="0.25"/>
    <row r="506" s="93" customFormat="1" x14ac:dyDescent="0.25"/>
    <row r="507" s="93" customFormat="1" x14ac:dyDescent="0.25"/>
    <row r="508" s="93" customFormat="1" x14ac:dyDescent="0.25"/>
    <row r="509" s="93" customFormat="1" x14ac:dyDescent="0.25"/>
    <row r="510" s="93" customFormat="1" x14ac:dyDescent="0.25"/>
    <row r="511" s="93" customFormat="1" x14ac:dyDescent="0.25"/>
    <row r="512" s="93" customFormat="1" x14ac:dyDescent="0.25"/>
    <row r="513" s="93" customFormat="1" x14ac:dyDescent="0.25"/>
    <row r="514" s="93" customFormat="1" x14ac:dyDescent="0.25"/>
    <row r="515" s="93" customFormat="1" x14ac:dyDescent="0.25"/>
    <row r="516" s="93" customFormat="1" x14ac:dyDescent="0.25"/>
    <row r="517" s="93" customFormat="1" x14ac:dyDescent="0.25"/>
    <row r="518" s="93" customFormat="1" x14ac:dyDescent="0.25"/>
    <row r="519" s="93" customFormat="1" x14ac:dyDescent="0.25"/>
    <row r="520" s="93" customFormat="1" x14ac:dyDescent="0.25"/>
    <row r="521" s="93" customFormat="1" x14ac:dyDescent="0.25"/>
    <row r="522" s="93" customFormat="1" x14ac:dyDescent="0.25"/>
    <row r="523" s="93" customFormat="1" x14ac:dyDescent="0.25"/>
    <row r="524" s="93" customFormat="1" x14ac:dyDescent="0.25"/>
    <row r="525" s="93" customFormat="1" x14ac:dyDescent="0.25"/>
    <row r="526" s="93" customFormat="1" x14ac:dyDescent="0.25"/>
    <row r="527" s="93" customFormat="1" x14ac:dyDescent="0.25"/>
    <row r="528" s="93" customFormat="1" x14ac:dyDescent="0.25"/>
    <row r="529" s="93" customFormat="1" x14ac:dyDescent="0.25"/>
    <row r="530" s="93" customFormat="1" x14ac:dyDescent="0.25"/>
    <row r="531" s="93" customFormat="1" x14ac:dyDescent="0.25"/>
    <row r="532" s="93" customFormat="1" x14ac:dyDescent="0.25"/>
    <row r="533" s="93" customFormat="1" x14ac:dyDescent="0.25"/>
    <row r="534" s="93" customFormat="1" x14ac:dyDescent="0.25"/>
    <row r="535" s="93" customFormat="1" x14ac:dyDescent="0.25"/>
    <row r="536" s="93" customFormat="1" x14ac:dyDescent="0.25"/>
    <row r="537" s="93" customFormat="1" x14ac:dyDescent="0.25"/>
    <row r="538" s="93" customFormat="1" x14ac:dyDescent="0.25"/>
    <row r="539" s="93" customFormat="1" x14ac:dyDescent="0.25"/>
    <row r="540" s="93" customFormat="1" x14ac:dyDescent="0.25"/>
    <row r="541" s="93" customFormat="1" x14ac:dyDescent="0.25"/>
    <row r="542" s="93" customFormat="1" x14ac:dyDescent="0.25"/>
    <row r="543" s="93" customFormat="1" x14ac:dyDescent="0.25"/>
    <row r="544" s="93" customFormat="1" x14ac:dyDescent="0.25"/>
    <row r="545" s="93" customFormat="1" x14ac:dyDescent="0.25"/>
    <row r="546" s="93" customFormat="1" x14ac:dyDescent="0.25"/>
    <row r="547" s="93" customFormat="1" x14ac:dyDescent="0.25"/>
    <row r="548" s="93" customFormat="1" x14ac:dyDescent="0.25"/>
    <row r="549" s="93" customFormat="1" x14ac:dyDescent="0.25"/>
    <row r="550" s="93" customFormat="1" x14ac:dyDescent="0.25"/>
    <row r="551" s="93" customFormat="1" x14ac:dyDescent="0.25"/>
    <row r="552" s="93" customFormat="1" x14ac:dyDescent="0.25"/>
    <row r="553" s="93" customFormat="1" x14ac:dyDescent="0.25"/>
    <row r="554" s="93" customFormat="1" x14ac:dyDescent="0.25"/>
    <row r="555" s="93" customFormat="1" x14ac:dyDescent="0.25"/>
    <row r="556" s="93" customFormat="1" x14ac:dyDescent="0.25"/>
    <row r="557" s="93" customFormat="1" x14ac:dyDescent="0.25"/>
    <row r="558" s="93" customFormat="1" x14ac:dyDescent="0.25"/>
    <row r="559" s="93" customFormat="1" x14ac:dyDescent="0.25"/>
    <row r="560" s="93" customFormat="1" x14ac:dyDescent="0.25"/>
    <row r="561" s="93" customFormat="1" x14ac:dyDescent="0.25"/>
    <row r="562" s="93" customFormat="1" x14ac:dyDescent="0.25"/>
    <row r="563" s="93" customFormat="1" x14ac:dyDescent="0.25"/>
    <row r="564" s="93" customFormat="1" x14ac:dyDescent="0.25"/>
    <row r="565" s="93" customFormat="1" x14ac:dyDescent="0.25"/>
    <row r="566" s="93" customFormat="1" x14ac:dyDescent="0.25"/>
    <row r="567" s="93" customFormat="1" x14ac:dyDescent="0.25"/>
    <row r="568" s="93" customFormat="1" x14ac:dyDescent="0.25"/>
    <row r="569" s="93" customFormat="1" x14ac:dyDescent="0.25"/>
    <row r="570" s="93" customFormat="1" x14ac:dyDescent="0.25"/>
    <row r="571" s="93" customFormat="1" x14ac:dyDescent="0.25"/>
    <row r="572" s="93" customFormat="1" x14ac:dyDescent="0.25"/>
    <row r="573" s="93" customFormat="1" x14ac:dyDescent="0.25"/>
    <row r="574" s="93" customFormat="1" x14ac:dyDescent="0.25"/>
    <row r="575" s="93" customFormat="1" x14ac:dyDescent="0.25"/>
    <row r="576" s="93" customFormat="1" x14ac:dyDescent="0.25"/>
    <row r="577" s="93" customFormat="1" x14ac:dyDescent="0.25"/>
    <row r="578" s="93" customFormat="1" x14ac:dyDescent="0.25"/>
    <row r="579" s="93" customFormat="1" x14ac:dyDescent="0.25"/>
    <row r="580" s="93" customFormat="1" x14ac:dyDescent="0.25"/>
    <row r="581" s="93" customFormat="1" x14ac:dyDescent="0.25"/>
    <row r="582" s="93" customFormat="1" x14ac:dyDescent="0.25"/>
    <row r="583" s="93" customFormat="1" x14ac:dyDescent="0.25"/>
    <row r="584" s="93" customFormat="1" x14ac:dyDescent="0.25"/>
    <row r="585" s="93" customFormat="1" x14ac:dyDescent="0.25"/>
    <row r="586" s="93" customFormat="1" x14ac:dyDescent="0.25"/>
    <row r="587" s="93" customFormat="1" x14ac:dyDescent="0.25"/>
    <row r="588" s="93" customFormat="1" x14ac:dyDescent="0.25"/>
    <row r="589" s="93" customFormat="1" x14ac:dyDescent="0.25"/>
    <row r="590" s="93" customFormat="1" x14ac:dyDescent="0.25"/>
    <row r="591" s="93" customFormat="1" x14ac:dyDescent="0.25"/>
    <row r="592" s="93" customFormat="1" x14ac:dyDescent="0.25"/>
    <row r="593" s="93" customFormat="1" x14ac:dyDescent="0.25"/>
    <row r="594" s="93" customFormat="1" x14ac:dyDescent="0.25"/>
    <row r="595" s="93" customFormat="1" x14ac:dyDescent="0.25"/>
    <row r="596" s="93" customFormat="1" x14ac:dyDescent="0.25"/>
    <row r="597" s="93" customFormat="1" x14ac:dyDescent="0.25"/>
    <row r="598" s="93" customFormat="1" x14ac:dyDescent="0.25"/>
    <row r="599" s="93" customFormat="1" x14ac:dyDescent="0.25"/>
    <row r="600" s="93" customFormat="1" x14ac:dyDescent="0.25"/>
    <row r="601" s="93" customFormat="1" x14ac:dyDescent="0.25"/>
    <row r="602" s="93" customFormat="1" x14ac:dyDescent="0.25"/>
    <row r="603" s="93" customFormat="1" x14ac:dyDescent="0.25"/>
    <row r="604" s="93" customFormat="1" x14ac:dyDescent="0.25"/>
    <row r="605" s="93" customFormat="1" x14ac:dyDescent="0.25"/>
    <row r="606" s="93" customFormat="1" x14ac:dyDescent="0.25"/>
    <row r="607" s="93" customFormat="1" x14ac:dyDescent="0.25"/>
    <row r="608" s="93" customFormat="1" x14ac:dyDescent="0.25"/>
    <row r="609" s="93" customFormat="1" x14ac:dyDescent="0.25"/>
    <row r="610" s="93" customFormat="1" x14ac:dyDescent="0.25"/>
    <row r="611" s="93" customFormat="1" x14ac:dyDescent="0.25"/>
    <row r="612" s="93" customFormat="1" x14ac:dyDescent="0.25"/>
    <row r="613" s="93" customFormat="1" x14ac:dyDescent="0.25"/>
    <row r="614" s="93" customFormat="1" x14ac:dyDescent="0.25"/>
    <row r="615" s="93" customFormat="1" x14ac:dyDescent="0.25"/>
    <row r="616" s="93" customFormat="1" x14ac:dyDescent="0.25"/>
    <row r="617" s="93" customFormat="1" x14ac:dyDescent="0.25"/>
    <row r="618" s="93" customFormat="1" x14ac:dyDescent="0.25"/>
    <row r="619" s="93" customFormat="1" x14ac:dyDescent="0.25"/>
    <row r="620" s="93" customFormat="1" x14ac:dyDescent="0.25"/>
    <row r="621" s="93" customFormat="1" x14ac:dyDescent="0.25"/>
    <row r="622" s="93" customFormat="1" x14ac:dyDescent="0.25"/>
    <row r="623" s="93" customFormat="1" x14ac:dyDescent="0.25"/>
    <row r="624" s="93" customFormat="1" x14ac:dyDescent="0.25"/>
    <row r="625" s="93" customFormat="1" x14ac:dyDescent="0.25"/>
    <row r="626" s="93" customFormat="1" x14ac:dyDescent="0.25"/>
    <row r="627" s="93" customFormat="1" x14ac:dyDescent="0.25"/>
    <row r="628" s="93" customFormat="1" x14ac:dyDescent="0.25"/>
    <row r="629" s="93" customFormat="1" x14ac:dyDescent="0.25"/>
    <row r="630" s="93" customFormat="1" x14ac:dyDescent="0.25"/>
    <row r="631" s="93" customFormat="1" x14ac:dyDescent="0.25"/>
    <row r="632" s="93" customFormat="1" x14ac:dyDescent="0.25"/>
    <row r="633" s="93" customFormat="1" x14ac:dyDescent="0.25"/>
    <row r="634" s="93" customFormat="1" x14ac:dyDescent="0.25"/>
    <row r="635" s="93" customFormat="1" x14ac:dyDescent="0.25"/>
    <row r="636" s="93" customFormat="1" x14ac:dyDescent="0.25"/>
    <row r="637" s="93" customFormat="1" x14ac:dyDescent="0.25"/>
    <row r="638" s="93" customFormat="1" x14ac:dyDescent="0.25"/>
    <row r="639" s="93" customFormat="1" x14ac:dyDescent="0.25"/>
    <row r="640" s="93" customFormat="1" x14ac:dyDescent="0.25"/>
    <row r="641" s="93" customFormat="1" x14ac:dyDescent="0.25"/>
    <row r="642" s="93" customFormat="1" x14ac:dyDescent="0.25"/>
    <row r="643" s="93" customFormat="1" x14ac:dyDescent="0.25"/>
    <row r="644" s="93" customFormat="1" x14ac:dyDescent="0.25"/>
    <row r="645" s="93" customFormat="1" x14ac:dyDescent="0.25"/>
    <row r="646" s="93" customFormat="1" x14ac:dyDescent="0.25"/>
    <row r="647" s="93" customFormat="1" x14ac:dyDescent="0.25"/>
    <row r="648" s="93" customFormat="1" x14ac:dyDescent="0.25"/>
    <row r="649" s="93" customFormat="1" x14ac:dyDescent="0.25"/>
    <row r="650" s="93" customFormat="1" x14ac:dyDescent="0.25"/>
    <row r="651" s="93" customFormat="1" x14ac:dyDescent="0.25"/>
    <row r="652" s="93" customFormat="1" x14ac:dyDescent="0.25"/>
    <row r="653" s="93" customFormat="1" x14ac:dyDescent="0.25"/>
    <row r="654" s="93" customFormat="1" x14ac:dyDescent="0.25"/>
    <row r="655" s="93" customFormat="1" x14ac:dyDescent="0.25"/>
    <row r="656" s="93" customFormat="1" x14ac:dyDescent="0.25"/>
    <row r="657" s="93" customFormat="1" x14ac:dyDescent="0.25"/>
    <row r="658" s="93" customFormat="1" x14ac:dyDescent="0.25"/>
    <row r="659" s="93" customFormat="1" x14ac:dyDescent="0.25"/>
    <row r="660" s="93" customFormat="1" x14ac:dyDescent="0.25"/>
    <row r="661" s="93" customFormat="1" x14ac:dyDescent="0.25"/>
    <row r="662" s="93" customFormat="1" x14ac:dyDescent="0.25"/>
    <row r="663" s="93" customFormat="1" x14ac:dyDescent="0.25"/>
    <row r="664" s="93" customFormat="1" x14ac:dyDescent="0.25"/>
    <row r="665" s="93" customFormat="1" x14ac:dyDescent="0.25"/>
    <row r="666" s="93" customFormat="1" x14ac:dyDescent="0.25"/>
    <row r="667" s="93" customFormat="1" x14ac:dyDescent="0.25"/>
    <row r="668" s="93" customFormat="1" x14ac:dyDescent="0.25"/>
    <row r="669" s="93" customFormat="1" x14ac:dyDescent="0.25"/>
    <row r="670" s="93" customFormat="1" x14ac:dyDescent="0.25"/>
    <row r="671" s="93" customFormat="1" x14ac:dyDescent="0.25"/>
    <row r="672" s="93" customFormat="1" x14ac:dyDescent="0.25"/>
    <row r="673" s="93" customFormat="1" x14ac:dyDescent="0.25"/>
    <row r="674" s="93" customFormat="1" x14ac:dyDescent="0.25"/>
    <row r="675" s="93" customFormat="1" x14ac:dyDescent="0.25"/>
    <row r="676" s="93" customFormat="1" x14ac:dyDescent="0.25"/>
    <row r="677" s="93" customFormat="1" x14ac:dyDescent="0.25"/>
    <row r="678" s="93" customFormat="1" x14ac:dyDescent="0.25"/>
    <row r="679" s="93" customFormat="1" x14ac:dyDescent="0.25"/>
    <row r="680" s="93" customFormat="1" x14ac:dyDescent="0.25"/>
    <row r="681" s="93" customFormat="1" x14ac:dyDescent="0.25"/>
    <row r="682" s="93" customFormat="1" x14ac:dyDescent="0.25"/>
    <row r="683" s="93" customFormat="1" x14ac:dyDescent="0.25"/>
    <row r="684" s="93" customFormat="1" x14ac:dyDescent="0.25"/>
    <row r="685" s="93" customFormat="1" x14ac:dyDescent="0.25"/>
    <row r="686" s="93" customFormat="1" x14ac:dyDescent="0.25"/>
    <row r="687" s="93" customFormat="1" x14ac:dyDescent="0.25"/>
    <row r="688" s="93" customFormat="1" x14ac:dyDescent="0.25"/>
    <row r="689" s="93" customFormat="1" x14ac:dyDescent="0.25"/>
    <row r="690" s="93" customFormat="1" x14ac:dyDescent="0.25"/>
    <row r="691" s="93" customFormat="1" x14ac:dyDescent="0.25"/>
    <row r="692" s="93" customFormat="1" x14ac:dyDescent="0.25"/>
    <row r="693" s="93" customFormat="1" x14ac:dyDescent="0.25"/>
    <row r="694" s="93" customFormat="1" x14ac:dyDescent="0.25"/>
    <row r="695" s="93" customFormat="1" x14ac:dyDescent="0.25"/>
    <row r="696" s="93" customFormat="1" x14ac:dyDescent="0.25"/>
    <row r="697" s="93" customFormat="1" x14ac:dyDescent="0.25"/>
    <row r="698" s="93" customFormat="1" x14ac:dyDescent="0.25"/>
    <row r="699" s="93" customFormat="1" x14ac:dyDescent="0.25"/>
    <row r="700" s="93" customFormat="1" x14ac:dyDescent="0.25"/>
    <row r="701" s="93" customFormat="1" x14ac:dyDescent="0.25"/>
    <row r="702" s="93" customFormat="1" x14ac:dyDescent="0.25"/>
    <row r="703" s="93" customFormat="1" x14ac:dyDescent="0.25"/>
    <row r="704" s="93" customFormat="1" x14ac:dyDescent="0.25"/>
    <row r="705" s="93" customFormat="1" x14ac:dyDescent="0.25"/>
    <row r="706" s="93" customFormat="1" x14ac:dyDescent="0.25"/>
    <row r="707" s="93" customFormat="1" x14ac:dyDescent="0.25"/>
    <row r="708" s="93" customFormat="1" x14ac:dyDescent="0.25"/>
    <row r="709" s="93" customFormat="1" x14ac:dyDescent="0.25"/>
    <row r="710" s="93" customFormat="1" x14ac:dyDescent="0.25"/>
    <row r="711" s="93" customFormat="1" x14ac:dyDescent="0.25"/>
    <row r="712" s="93" customFormat="1" x14ac:dyDescent="0.25"/>
    <row r="713" s="93" customFormat="1" x14ac:dyDescent="0.25"/>
    <row r="714" s="93" customFormat="1" x14ac:dyDescent="0.25"/>
    <row r="715" s="93" customFormat="1" x14ac:dyDescent="0.25"/>
    <row r="716" s="93" customFormat="1" x14ac:dyDescent="0.25"/>
    <row r="717" s="93" customFormat="1" x14ac:dyDescent="0.25"/>
    <row r="718" s="93" customFormat="1" x14ac:dyDescent="0.25"/>
    <row r="719" s="93" customFormat="1" x14ac:dyDescent="0.25"/>
    <row r="720" s="93" customFormat="1" x14ac:dyDescent="0.25"/>
    <row r="721" s="93" customFormat="1" x14ac:dyDescent="0.25"/>
    <row r="722" s="93" customFormat="1" x14ac:dyDescent="0.25"/>
    <row r="723" s="93" customFormat="1" x14ac:dyDescent="0.25"/>
    <row r="724" s="93" customFormat="1" x14ac:dyDescent="0.25"/>
    <row r="725" s="93" customFormat="1" x14ac:dyDescent="0.25"/>
    <row r="726" s="93" customFormat="1" x14ac:dyDescent="0.25"/>
    <row r="727" s="93" customFormat="1" x14ac:dyDescent="0.25"/>
    <row r="728" s="93" customFormat="1" x14ac:dyDescent="0.25"/>
    <row r="729" s="93" customFormat="1" x14ac:dyDescent="0.25"/>
    <row r="730" s="93" customFormat="1" x14ac:dyDescent="0.25"/>
    <row r="731" s="93" customFormat="1" x14ac:dyDescent="0.25"/>
    <row r="732" s="93" customFormat="1" x14ac:dyDescent="0.25"/>
    <row r="733" s="93" customFormat="1" x14ac:dyDescent="0.25"/>
    <row r="734" s="93" customFormat="1" x14ac:dyDescent="0.25"/>
    <row r="735" s="93" customFormat="1" x14ac:dyDescent="0.25"/>
    <row r="736" s="93" customFormat="1" x14ac:dyDescent="0.25"/>
    <row r="737" s="93" customFormat="1" x14ac:dyDescent="0.25"/>
    <row r="738" s="93" customFormat="1" x14ac:dyDescent="0.25"/>
    <row r="739" s="93" customFormat="1" x14ac:dyDescent="0.25"/>
    <row r="740" s="93" customFormat="1" x14ac:dyDescent="0.25"/>
    <row r="741" s="93" customFormat="1" x14ac:dyDescent="0.25"/>
    <row r="742" s="93" customFormat="1" x14ac:dyDescent="0.25"/>
    <row r="743" s="93" customFormat="1" x14ac:dyDescent="0.25"/>
    <row r="744" s="93" customFormat="1" x14ac:dyDescent="0.25"/>
    <row r="745" s="93" customFormat="1" x14ac:dyDescent="0.25"/>
    <row r="746" s="93" customFormat="1" x14ac:dyDescent="0.25"/>
    <row r="747" s="93" customFormat="1" x14ac:dyDescent="0.25"/>
    <row r="748" s="93" customFormat="1" x14ac:dyDescent="0.25"/>
    <row r="749" s="93" customFormat="1" x14ac:dyDescent="0.25"/>
    <row r="750" s="93" customFormat="1" x14ac:dyDescent="0.25"/>
    <row r="751" s="93" customFormat="1" x14ac:dyDescent="0.25"/>
    <row r="752" s="93" customFormat="1" x14ac:dyDescent="0.25"/>
    <row r="753" s="93" customFormat="1" x14ac:dyDescent="0.25"/>
    <row r="754" s="93" customFormat="1" x14ac:dyDescent="0.25"/>
    <row r="755" s="93" customFormat="1" x14ac:dyDescent="0.25"/>
    <row r="756" s="93" customFormat="1" x14ac:dyDescent="0.25"/>
    <row r="757" s="93" customFormat="1" x14ac:dyDescent="0.25"/>
    <row r="758" s="93" customFormat="1" x14ac:dyDescent="0.25"/>
    <row r="759" s="93" customFormat="1" x14ac:dyDescent="0.25"/>
    <row r="760" s="93" customFormat="1" x14ac:dyDescent="0.25"/>
    <row r="761" s="93" customFormat="1" x14ac:dyDescent="0.25"/>
    <row r="762" s="93" customFormat="1" x14ac:dyDescent="0.25"/>
    <row r="763" s="93" customFormat="1" x14ac:dyDescent="0.25"/>
    <row r="764" s="93" customFormat="1" x14ac:dyDescent="0.25"/>
    <row r="765" s="93" customFormat="1" x14ac:dyDescent="0.25"/>
    <row r="766" s="93" customFormat="1" x14ac:dyDescent="0.25"/>
    <row r="767" s="93" customFormat="1" x14ac:dyDescent="0.25"/>
    <row r="768" s="93" customFormat="1" x14ac:dyDescent="0.25"/>
    <row r="769" s="93" customFormat="1" x14ac:dyDescent="0.25"/>
    <row r="770" s="93" customFormat="1" x14ac:dyDescent="0.25"/>
    <row r="771" s="93" customFormat="1" x14ac:dyDescent="0.25"/>
    <row r="772" s="93" customFormat="1" x14ac:dyDescent="0.25"/>
    <row r="773" s="93" customFormat="1" x14ac:dyDescent="0.25"/>
    <row r="774" s="93" customFormat="1" x14ac:dyDescent="0.25"/>
    <row r="775" s="93" customFormat="1" x14ac:dyDescent="0.25"/>
    <row r="776" s="93" customFormat="1" x14ac:dyDescent="0.25"/>
    <row r="777" s="93" customFormat="1" x14ac:dyDescent="0.25"/>
    <row r="778" s="93" customFormat="1" x14ac:dyDescent="0.25"/>
    <row r="779" s="93" customFormat="1" x14ac:dyDescent="0.25"/>
    <row r="780" s="93" customFormat="1" x14ac:dyDescent="0.25"/>
    <row r="781" s="93" customFormat="1" x14ac:dyDescent="0.25"/>
    <row r="782" s="93" customFormat="1" x14ac:dyDescent="0.25"/>
    <row r="783" s="93" customFormat="1" x14ac:dyDescent="0.25"/>
    <row r="784" s="93" customFormat="1" x14ac:dyDescent="0.25"/>
    <row r="785" s="93" customFormat="1" x14ac:dyDescent="0.25"/>
    <row r="786" s="93" customFormat="1" x14ac:dyDescent="0.25"/>
    <row r="787" s="93" customFormat="1" x14ac:dyDescent="0.25"/>
    <row r="788" s="93" customFormat="1" x14ac:dyDescent="0.25"/>
    <row r="789" s="93" customFormat="1" x14ac:dyDescent="0.25"/>
    <row r="790" s="93" customFormat="1" x14ac:dyDescent="0.25"/>
    <row r="791" s="93" customFormat="1" x14ac:dyDescent="0.25"/>
    <row r="792" s="93" customFormat="1" x14ac:dyDescent="0.25"/>
    <row r="793" s="93" customFormat="1" x14ac:dyDescent="0.25"/>
    <row r="794" s="93" customFormat="1" x14ac:dyDescent="0.25"/>
    <row r="795" s="93" customFormat="1" x14ac:dyDescent="0.25"/>
    <row r="796" s="93" customFormat="1" x14ac:dyDescent="0.25"/>
    <row r="797" s="93" customFormat="1" x14ac:dyDescent="0.25"/>
    <row r="798" s="93" customFormat="1" x14ac:dyDescent="0.25"/>
    <row r="799" s="93" customFormat="1" x14ac:dyDescent="0.25"/>
    <row r="800" s="93" customFormat="1" x14ac:dyDescent="0.25"/>
    <row r="801" s="93" customFormat="1" x14ac:dyDescent="0.25"/>
    <row r="802" s="93" customFormat="1" x14ac:dyDescent="0.25"/>
    <row r="803" s="93" customFormat="1" x14ac:dyDescent="0.25"/>
    <row r="804" s="93" customFormat="1" x14ac:dyDescent="0.25"/>
    <row r="805" s="93" customFormat="1" x14ac:dyDescent="0.25"/>
    <row r="806" s="93" customFormat="1" x14ac:dyDescent="0.25"/>
    <row r="807" s="93" customFormat="1" x14ac:dyDescent="0.25"/>
    <row r="808" s="93" customFormat="1" x14ac:dyDescent="0.25"/>
    <row r="809" s="93" customFormat="1" x14ac:dyDescent="0.25"/>
    <row r="810" s="93" customFormat="1" x14ac:dyDescent="0.25"/>
    <row r="811" s="93" customFormat="1" x14ac:dyDescent="0.25"/>
    <row r="812" s="93" customFormat="1" x14ac:dyDescent="0.25"/>
    <row r="813" s="93" customFormat="1" x14ac:dyDescent="0.25"/>
    <row r="814" s="93" customFormat="1" x14ac:dyDescent="0.25"/>
    <row r="815" s="93" customFormat="1" x14ac:dyDescent="0.25"/>
    <row r="816" s="93" customFormat="1" x14ac:dyDescent="0.25"/>
    <row r="817" s="93" customFormat="1" x14ac:dyDescent="0.25"/>
    <row r="818" s="93" customFormat="1" x14ac:dyDescent="0.25"/>
    <row r="819" s="93" customFormat="1" x14ac:dyDescent="0.25"/>
    <row r="820" s="93" customFormat="1" x14ac:dyDescent="0.25"/>
    <row r="821" s="93" customFormat="1" x14ac:dyDescent="0.25"/>
    <row r="822" s="93" customFormat="1" x14ac:dyDescent="0.25"/>
    <row r="823" s="93" customFormat="1" x14ac:dyDescent="0.25"/>
    <row r="824" s="93" customFormat="1" x14ac:dyDescent="0.25"/>
    <row r="825" s="93" customFormat="1" x14ac:dyDescent="0.25"/>
    <row r="826" s="93" customFormat="1" x14ac:dyDescent="0.25"/>
    <row r="827" s="93" customFormat="1" x14ac:dyDescent="0.25"/>
    <row r="828" s="93" customFormat="1" x14ac:dyDescent="0.25"/>
    <row r="829" s="93" customFormat="1" x14ac:dyDescent="0.25"/>
    <row r="830" s="93" customFormat="1" x14ac:dyDescent="0.25"/>
    <row r="831" s="93" customFormat="1" x14ac:dyDescent="0.25"/>
    <row r="832" s="93" customFormat="1" x14ac:dyDescent="0.25"/>
    <row r="833" s="93" customFormat="1" x14ac:dyDescent="0.25"/>
    <row r="834" s="93" customFormat="1" x14ac:dyDescent="0.25"/>
    <row r="835" s="93" customFormat="1" x14ac:dyDescent="0.25"/>
    <row r="836" s="93" customFormat="1" x14ac:dyDescent="0.25"/>
    <row r="837" s="93" customFormat="1" x14ac:dyDescent="0.25"/>
    <row r="838" s="93" customFormat="1" x14ac:dyDescent="0.25"/>
    <row r="839" s="93" customFormat="1" x14ac:dyDescent="0.25"/>
    <row r="840" s="93" customFormat="1" x14ac:dyDescent="0.25"/>
    <row r="841" s="93" customFormat="1" x14ac:dyDescent="0.25"/>
    <row r="842" s="93" customFormat="1" x14ac:dyDescent="0.25"/>
    <row r="843" s="93" customFormat="1" x14ac:dyDescent="0.25"/>
    <row r="844" s="93" customFormat="1" x14ac:dyDescent="0.25"/>
    <row r="845" s="93" customFormat="1" x14ac:dyDescent="0.25"/>
    <row r="846" s="93" customFormat="1" x14ac:dyDescent="0.25"/>
    <row r="847" s="93" customFormat="1" x14ac:dyDescent="0.25"/>
    <row r="848" s="93" customFormat="1" x14ac:dyDescent="0.25"/>
    <row r="849" s="93" customFormat="1" x14ac:dyDescent="0.25"/>
    <row r="850" s="93" customFormat="1" x14ac:dyDescent="0.25"/>
    <row r="851" s="93" customFormat="1" x14ac:dyDescent="0.25"/>
    <row r="852" s="93" customFormat="1" x14ac:dyDescent="0.25"/>
    <row r="853" s="93" customFormat="1" x14ac:dyDescent="0.25"/>
    <row r="854" s="93" customFormat="1" x14ac:dyDescent="0.25"/>
    <row r="855" s="93" customFormat="1" x14ac:dyDescent="0.25"/>
    <row r="856" s="93" customFormat="1" x14ac:dyDescent="0.25"/>
    <row r="857" s="93" customFormat="1" x14ac:dyDescent="0.25"/>
    <row r="858" s="93" customFormat="1" x14ac:dyDescent="0.25"/>
    <row r="859" s="93" customFormat="1" x14ac:dyDescent="0.25"/>
    <row r="860" s="93" customFormat="1" x14ac:dyDescent="0.25"/>
    <row r="861" s="93" customFormat="1" x14ac:dyDescent="0.25"/>
    <row r="862" s="93" customFormat="1" x14ac:dyDescent="0.25"/>
    <row r="863" s="93" customFormat="1" x14ac:dyDescent="0.25"/>
    <row r="864" s="93" customFormat="1" x14ac:dyDescent="0.25"/>
    <row r="865" s="93" customFormat="1" x14ac:dyDescent="0.25"/>
    <row r="866" s="93" customFormat="1" x14ac:dyDescent="0.25"/>
    <row r="867" s="93" customFormat="1" x14ac:dyDescent="0.25"/>
    <row r="868" s="93" customFormat="1" x14ac:dyDescent="0.25"/>
    <row r="869" s="93" customFormat="1" x14ac:dyDescent="0.25"/>
    <row r="870" s="93" customFormat="1" x14ac:dyDescent="0.25"/>
    <row r="871" s="93" customFormat="1" x14ac:dyDescent="0.25"/>
    <row r="872" s="93" customFormat="1" x14ac:dyDescent="0.25"/>
    <row r="873" s="93" customFormat="1" x14ac:dyDescent="0.25"/>
    <row r="874" s="93" customFormat="1" x14ac:dyDescent="0.25"/>
    <row r="875" s="93" customFormat="1" x14ac:dyDescent="0.25"/>
    <row r="876" s="93" customFormat="1" x14ac:dyDescent="0.25"/>
    <row r="877" s="93" customFormat="1" x14ac:dyDescent="0.25"/>
    <row r="878" s="93" customFormat="1" x14ac:dyDescent="0.25"/>
    <row r="879" s="93" customFormat="1" x14ac:dyDescent="0.25"/>
    <row r="880" s="93" customFormat="1" x14ac:dyDescent="0.25"/>
    <row r="881" s="93" customFormat="1" x14ac:dyDescent="0.25"/>
    <row r="882" s="93" customFormat="1" x14ac:dyDescent="0.25"/>
    <row r="883" s="93" customFormat="1" x14ac:dyDescent="0.25"/>
    <row r="884" s="93" customFormat="1" x14ac:dyDescent="0.25"/>
    <row r="885" s="93" customFormat="1" x14ac:dyDescent="0.25"/>
    <row r="886" s="93" customFormat="1" x14ac:dyDescent="0.25"/>
    <row r="887" s="93" customFormat="1" x14ac:dyDescent="0.25"/>
    <row r="888" s="93" customFormat="1" x14ac:dyDescent="0.25"/>
    <row r="889" s="93" customFormat="1" x14ac:dyDescent="0.25"/>
    <row r="890" s="93" customFormat="1" x14ac:dyDescent="0.25"/>
    <row r="891" s="93" customFormat="1" x14ac:dyDescent="0.25"/>
    <row r="892" s="93" customFormat="1" x14ac:dyDescent="0.25"/>
    <row r="893" s="93" customFormat="1" x14ac:dyDescent="0.25"/>
    <row r="894" s="93" customFormat="1" x14ac:dyDescent="0.25"/>
    <row r="895" s="93" customFormat="1" x14ac:dyDescent="0.25"/>
    <row r="896" s="93" customFormat="1" x14ac:dyDescent="0.25"/>
    <row r="897" s="93" customFormat="1" x14ac:dyDescent="0.25"/>
    <row r="898" s="93" customFormat="1" x14ac:dyDescent="0.25"/>
    <row r="899" s="93" customFormat="1" x14ac:dyDescent="0.25"/>
    <row r="900" s="93" customFormat="1" x14ac:dyDescent="0.25"/>
    <row r="901" s="93" customFormat="1" x14ac:dyDescent="0.25"/>
    <row r="902" s="93" customFormat="1" x14ac:dyDescent="0.25"/>
    <row r="903" s="93" customFormat="1" x14ac:dyDescent="0.25"/>
    <row r="904" s="93" customFormat="1" x14ac:dyDescent="0.25"/>
    <row r="905" s="93" customFormat="1" x14ac:dyDescent="0.25"/>
    <row r="906" s="93" customFormat="1" x14ac:dyDescent="0.25"/>
    <row r="907" s="93" customFormat="1" x14ac:dyDescent="0.25"/>
    <row r="908" s="93" customFormat="1" x14ac:dyDescent="0.25"/>
    <row r="909" s="93" customFormat="1" x14ac:dyDescent="0.25"/>
    <row r="910" s="93" customFormat="1" x14ac:dyDescent="0.25"/>
    <row r="911" s="93" customFormat="1" x14ac:dyDescent="0.25"/>
    <row r="912" s="93" customFormat="1" x14ac:dyDescent="0.25"/>
    <row r="913" s="93" customFormat="1" x14ac:dyDescent="0.25"/>
    <row r="914" s="93" customFormat="1" x14ac:dyDescent="0.25"/>
    <row r="915" s="93" customFormat="1" x14ac:dyDescent="0.25"/>
    <row r="916" s="93" customFormat="1" x14ac:dyDescent="0.25"/>
    <row r="917" s="93" customFormat="1" x14ac:dyDescent="0.25"/>
    <row r="918" s="93" customFormat="1" x14ac:dyDescent="0.25"/>
    <row r="919" s="93" customFormat="1" x14ac:dyDescent="0.25"/>
    <row r="920" s="93" customFormat="1" x14ac:dyDescent="0.25"/>
    <row r="921" s="93" customFormat="1" x14ac:dyDescent="0.25"/>
    <row r="922" s="93" customFormat="1" x14ac:dyDescent="0.25"/>
    <row r="923" s="93" customFormat="1" x14ac:dyDescent="0.25"/>
    <row r="924" s="93" customFormat="1" x14ac:dyDescent="0.25"/>
    <row r="925" s="93" customFormat="1" x14ac:dyDescent="0.25"/>
    <row r="926" s="93" customFormat="1" x14ac:dyDescent="0.25"/>
    <row r="927" s="93" customFormat="1" x14ac:dyDescent="0.25"/>
    <row r="928" s="93" customFormat="1" x14ac:dyDescent="0.25"/>
    <row r="929" s="93" customFormat="1" x14ac:dyDescent="0.25"/>
    <row r="930" s="93" customFormat="1" x14ac:dyDescent="0.25"/>
    <row r="931" s="93" customFormat="1" x14ac:dyDescent="0.25"/>
    <row r="932" s="93" customFormat="1" x14ac:dyDescent="0.25"/>
    <row r="933" s="93" customFormat="1" x14ac:dyDescent="0.25"/>
    <row r="934" s="93" customFormat="1" x14ac:dyDescent="0.25"/>
    <row r="935" s="93" customFormat="1" x14ac:dyDescent="0.25"/>
    <row r="936" s="93" customFormat="1" x14ac:dyDescent="0.25"/>
    <row r="937" s="93" customFormat="1" x14ac:dyDescent="0.25"/>
    <row r="938" s="93" customFormat="1" x14ac:dyDescent="0.25"/>
    <row r="939" s="93" customFormat="1" x14ac:dyDescent="0.25"/>
    <row r="940" s="93" customFormat="1" x14ac:dyDescent="0.25"/>
    <row r="941" s="93" customFormat="1" x14ac:dyDescent="0.25"/>
    <row r="942" s="93" customFormat="1" x14ac:dyDescent="0.25"/>
    <row r="943" s="93" customFormat="1" x14ac:dyDescent="0.25"/>
    <row r="944" s="93" customFormat="1" x14ac:dyDescent="0.25"/>
    <row r="945" s="93" customFormat="1" x14ac:dyDescent="0.25"/>
    <row r="946" s="93" customFormat="1" x14ac:dyDescent="0.25"/>
    <row r="947" s="93" customFormat="1" x14ac:dyDescent="0.25"/>
    <row r="948" s="93" customFormat="1" x14ac:dyDescent="0.25"/>
    <row r="949" s="93" customFormat="1" x14ac:dyDescent="0.25"/>
    <row r="950" s="93" customFormat="1" x14ac:dyDescent="0.25"/>
    <row r="951" s="93" customFormat="1" x14ac:dyDescent="0.25"/>
    <row r="952" s="93" customFormat="1" x14ac:dyDescent="0.25"/>
    <row r="953" s="93" customFormat="1" x14ac:dyDescent="0.25"/>
    <row r="954" s="93" customFormat="1" x14ac:dyDescent="0.25"/>
    <row r="955" s="93" customFormat="1" x14ac:dyDescent="0.25"/>
    <row r="956" s="93" customFormat="1" x14ac:dyDescent="0.25"/>
    <row r="957" s="93" customFormat="1" x14ac:dyDescent="0.25"/>
    <row r="958" s="93" customFormat="1" x14ac:dyDescent="0.25"/>
    <row r="959" s="93" customFormat="1" x14ac:dyDescent="0.25"/>
    <row r="960" s="93" customFormat="1" x14ac:dyDescent="0.25"/>
    <row r="961" s="93" customFormat="1" x14ac:dyDescent="0.25"/>
    <row r="962" s="93" customFormat="1" x14ac:dyDescent="0.25"/>
    <row r="963" s="93" customFormat="1" x14ac:dyDescent="0.25"/>
    <row r="964" s="93" customFormat="1" x14ac:dyDescent="0.25"/>
    <row r="965" s="93" customFormat="1" x14ac:dyDescent="0.25"/>
    <row r="966" s="93" customFormat="1" x14ac:dyDescent="0.25"/>
    <row r="967" s="93" customFormat="1" x14ac:dyDescent="0.25"/>
    <row r="968" s="93" customFormat="1" x14ac:dyDescent="0.25"/>
    <row r="969" s="93" customFormat="1" x14ac:dyDescent="0.25"/>
    <row r="970" s="93" customFormat="1" x14ac:dyDescent="0.25"/>
    <row r="971" s="93" customFormat="1" x14ac:dyDescent="0.25"/>
    <row r="972" s="93" customFormat="1" x14ac:dyDescent="0.25"/>
    <row r="973" s="93" customFormat="1" x14ac:dyDescent="0.25"/>
    <row r="974" s="93" customFormat="1" x14ac:dyDescent="0.25"/>
    <row r="975" s="93" customFormat="1" x14ac:dyDescent="0.25"/>
    <row r="976" s="93" customFormat="1" x14ac:dyDescent="0.25"/>
    <row r="977" s="93" customFormat="1" x14ac:dyDescent="0.25"/>
    <row r="978" s="93" customFormat="1" x14ac:dyDescent="0.25"/>
    <row r="979" s="93" customFormat="1" x14ac:dyDescent="0.25"/>
    <row r="980" s="93" customFormat="1" x14ac:dyDescent="0.25"/>
    <row r="981" s="93" customFormat="1" x14ac:dyDescent="0.25"/>
    <row r="982" s="93" customFormat="1" x14ac:dyDescent="0.25"/>
    <row r="983" s="93" customFormat="1" x14ac:dyDescent="0.25"/>
    <row r="984" s="93" customFormat="1" x14ac:dyDescent="0.25"/>
    <row r="985" s="93" customFormat="1" x14ac:dyDescent="0.25"/>
    <row r="986" s="93" customFormat="1" x14ac:dyDescent="0.25"/>
    <row r="987" s="93" customFormat="1" x14ac:dyDescent="0.25"/>
    <row r="988" s="93" customFormat="1" x14ac:dyDescent="0.25"/>
    <row r="989" s="93" customFormat="1" x14ac:dyDescent="0.25"/>
    <row r="990" s="93" customFormat="1" x14ac:dyDescent="0.25"/>
    <row r="991" s="93" customFormat="1" x14ac:dyDescent="0.25"/>
    <row r="992" s="93" customFormat="1" x14ac:dyDescent="0.25"/>
    <row r="993" s="93" customFormat="1" x14ac:dyDescent="0.25"/>
    <row r="994" s="93" customFormat="1" x14ac:dyDescent="0.25"/>
    <row r="995" s="93" customFormat="1" x14ac:dyDescent="0.25"/>
    <row r="996" s="93" customFormat="1" x14ac:dyDescent="0.25"/>
    <row r="997" s="93" customFormat="1" x14ac:dyDescent="0.25"/>
    <row r="998" s="93" customFormat="1" x14ac:dyDescent="0.25"/>
    <row r="999" s="93" customFormat="1" x14ac:dyDescent="0.25"/>
    <row r="1000" s="93" customFormat="1" x14ac:dyDescent="0.25"/>
    <row r="1001" s="93" customFormat="1" x14ac:dyDescent="0.25"/>
    <row r="1002" s="93" customFormat="1" x14ac:dyDescent="0.25"/>
    <row r="1003" s="93" customFormat="1" x14ac:dyDescent="0.25"/>
    <row r="1004" s="93" customFormat="1" x14ac:dyDescent="0.25"/>
    <row r="1005" s="93" customFormat="1" x14ac:dyDescent="0.25"/>
    <row r="1006" s="93" customFormat="1" x14ac:dyDescent="0.25"/>
    <row r="1007" s="93" customFormat="1" x14ac:dyDescent="0.25"/>
    <row r="1008" s="93" customFormat="1" x14ac:dyDescent="0.25"/>
    <row r="1009" s="93" customFormat="1" x14ac:dyDescent="0.25"/>
    <row r="1010" s="93" customFormat="1" x14ac:dyDescent="0.25"/>
    <row r="1011" s="93" customFormat="1" x14ac:dyDescent="0.25"/>
    <row r="1012" s="93" customFormat="1" x14ac:dyDescent="0.25"/>
    <row r="1013" s="93" customFormat="1" x14ac:dyDescent="0.25"/>
    <row r="1014" s="93" customFormat="1" x14ac:dyDescent="0.25"/>
    <row r="1015" s="93" customFormat="1" x14ac:dyDescent="0.25"/>
    <row r="1016" s="93" customFormat="1" x14ac:dyDescent="0.25"/>
    <row r="1017" s="93" customFormat="1" x14ac:dyDescent="0.25"/>
    <row r="1018" s="93" customFormat="1" x14ac:dyDescent="0.25"/>
    <row r="1019" s="93" customFormat="1" x14ac:dyDescent="0.25"/>
    <row r="1020" s="93" customFormat="1" x14ac:dyDescent="0.25"/>
    <row r="1021" s="93" customFormat="1" x14ac:dyDescent="0.25"/>
    <row r="1022" s="93" customFormat="1" x14ac:dyDescent="0.25"/>
    <row r="1023" s="93" customFormat="1" x14ac:dyDescent="0.25"/>
    <row r="1024" s="93" customFormat="1" x14ac:dyDescent="0.25"/>
    <row r="1025" s="93" customFormat="1" x14ac:dyDescent="0.25"/>
    <row r="1026" s="93" customFormat="1" x14ac:dyDescent="0.25"/>
    <row r="1027" s="93" customFormat="1" x14ac:dyDescent="0.25"/>
    <row r="1028" s="93" customFormat="1" x14ac:dyDescent="0.25"/>
    <row r="1029" s="93" customFormat="1" x14ac:dyDescent="0.25"/>
    <row r="1030" s="93" customFormat="1" x14ac:dyDescent="0.25"/>
    <row r="1031" s="93" customFormat="1" x14ac:dyDescent="0.25"/>
    <row r="1032" s="93" customFormat="1" x14ac:dyDescent="0.25"/>
    <row r="1033" s="93" customFormat="1" x14ac:dyDescent="0.25"/>
    <row r="1034" s="93" customFormat="1" x14ac:dyDescent="0.25"/>
    <row r="1035" s="93" customFormat="1" x14ac:dyDescent="0.25"/>
    <row r="1036" s="93" customFormat="1" x14ac:dyDescent="0.25"/>
    <row r="1037" s="93" customFormat="1" x14ac:dyDescent="0.25"/>
    <row r="1038" s="93" customFormat="1" x14ac:dyDescent="0.25"/>
    <row r="1039" s="93" customFormat="1" x14ac:dyDescent="0.25"/>
    <row r="1040" s="93" customFormat="1" x14ac:dyDescent="0.25"/>
    <row r="1041" s="93" customFormat="1" x14ac:dyDescent="0.25"/>
    <row r="1042" s="93" customFormat="1" x14ac:dyDescent="0.25"/>
    <row r="1043" s="93" customFormat="1" x14ac:dyDescent="0.25"/>
    <row r="1044" s="93" customFormat="1" x14ac:dyDescent="0.25"/>
    <row r="1045" s="93" customFormat="1" x14ac:dyDescent="0.25"/>
    <row r="1046" s="93" customFormat="1" x14ac:dyDescent="0.25"/>
    <row r="1047" s="93" customFormat="1" x14ac:dyDescent="0.25"/>
    <row r="1048" s="93" customFormat="1" x14ac:dyDescent="0.25"/>
    <row r="1049" s="93" customFormat="1" x14ac:dyDescent="0.25"/>
    <row r="1050" s="93" customFormat="1" x14ac:dyDescent="0.25"/>
    <row r="1051" s="93" customFormat="1" x14ac:dyDescent="0.25"/>
    <row r="1052" s="93" customFormat="1" x14ac:dyDescent="0.25"/>
    <row r="1053" s="93" customFormat="1" x14ac:dyDescent="0.25"/>
    <row r="1054" s="93" customFormat="1" x14ac:dyDescent="0.25"/>
    <row r="1055" s="93" customFormat="1" x14ac:dyDescent="0.25"/>
    <row r="1056" s="93" customFormat="1" x14ac:dyDescent="0.25"/>
    <row r="1057" s="93" customFormat="1" x14ac:dyDescent="0.25"/>
    <row r="1058" s="93" customFormat="1" x14ac:dyDescent="0.25"/>
    <row r="1059" s="93" customFormat="1" x14ac:dyDescent="0.25"/>
    <row r="1060" s="93" customFormat="1" x14ac:dyDescent="0.25"/>
    <row r="1061" s="93" customFormat="1" x14ac:dyDescent="0.25"/>
    <row r="1062" s="93" customFormat="1" x14ac:dyDescent="0.25"/>
    <row r="1063" s="93" customFormat="1" x14ac:dyDescent="0.25"/>
    <row r="1064" s="93" customFormat="1" x14ac:dyDescent="0.25"/>
    <row r="1065" s="93" customFormat="1" x14ac:dyDescent="0.25"/>
    <row r="1066" s="93" customFormat="1" x14ac:dyDescent="0.25"/>
    <row r="1067" s="93" customFormat="1" x14ac:dyDescent="0.25"/>
    <row r="1068" s="93" customFormat="1" x14ac:dyDescent="0.25"/>
    <row r="1069" s="93" customFormat="1" x14ac:dyDescent="0.25"/>
    <row r="1070" s="93" customFormat="1" x14ac:dyDescent="0.25"/>
    <row r="1071" s="93" customFormat="1" x14ac:dyDescent="0.25"/>
    <row r="1072" s="93" customFormat="1" x14ac:dyDescent="0.25"/>
    <row r="1073" s="93" customFormat="1" x14ac:dyDescent="0.25"/>
    <row r="1074" s="93" customFormat="1" x14ac:dyDescent="0.25"/>
    <row r="1075" s="93" customFormat="1" x14ac:dyDescent="0.25"/>
    <row r="1076" s="93" customFormat="1" x14ac:dyDescent="0.25"/>
    <row r="1077" s="93" customFormat="1" x14ac:dyDescent="0.25"/>
    <row r="1078" s="93" customFormat="1" x14ac:dyDescent="0.25"/>
    <row r="1079" s="93" customFormat="1" x14ac:dyDescent="0.25"/>
    <row r="1080" s="93" customFormat="1" x14ac:dyDescent="0.25"/>
    <row r="1081" s="93" customFormat="1" x14ac:dyDescent="0.25"/>
    <row r="1082" s="93" customFormat="1" x14ac:dyDescent="0.25"/>
    <row r="1083" s="93" customFormat="1" x14ac:dyDescent="0.25"/>
    <row r="1084" s="93" customFormat="1" x14ac:dyDescent="0.25"/>
    <row r="1085" s="93" customFormat="1" x14ac:dyDescent="0.25"/>
    <row r="1086" s="93" customFormat="1" x14ac:dyDescent="0.25"/>
    <row r="1087" s="93" customFormat="1" x14ac:dyDescent="0.25"/>
    <row r="1088" s="93" customFormat="1" x14ac:dyDescent="0.25"/>
    <row r="1089" s="93" customFormat="1" x14ac:dyDescent="0.25"/>
    <row r="1090" s="93" customFormat="1" x14ac:dyDescent="0.25"/>
    <row r="1091" s="93" customFormat="1" x14ac:dyDescent="0.25"/>
    <row r="1092" s="93" customFormat="1" x14ac:dyDescent="0.25"/>
    <row r="1093" s="93" customFormat="1" x14ac:dyDescent="0.25"/>
    <row r="1094" s="93" customFormat="1" x14ac:dyDescent="0.25"/>
    <row r="1095" s="93" customFormat="1" x14ac:dyDescent="0.25"/>
    <row r="1096" s="93" customFormat="1" x14ac:dyDescent="0.25"/>
    <row r="1097" s="93" customFormat="1" x14ac:dyDescent="0.25"/>
    <row r="1098" s="93" customFormat="1" x14ac:dyDescent="0.25"/>
    <row r="1099" s="93" customFormat="1" x14ac:dyDescent="0.25"/>
    <row r="1100" s="93" customFormat="1" x14ac:dyDescent="0.25"/>
    <row r="1101" s="93" customFormat="1" x14ac:dyDescent="0.25"/>
    <row r="1102" s="93" customFormat="1" x14ac:dyDescent="0.25"/>
    <row r="1103" s="93" customFormat="1" x14ac:dyDescent="0.25"/>
    <row r="1104" s="93" customFormat="1" x14ac:dyDescent="0.25"/>
    <row r="1105" s="93" customFormat="1" x14ac:dyDescent="0.25"/>
    <row r="1106" s="93" customFormat="1" x14ac:dyDescent="0.25"/>
    <row r="1107" s="93" customFormat="1" x14ac:dyDescent="0.25"/>
    <row r="1108" s="93" customFormat="1" x14ac:dyDescent="0.25"/>
    <row r="1109" s="93" customFormat="1" x14ac:dyDescent="0.25"/>
    <row r="1110" s="93" customFormat="1" x14ac:dyDescent="0.25"/>
    <row r="1111" s="93" customFormat="1" x14ac:dyDescent="0.25"/>
    <row r="1112" s="93" customFormat="1" x14ac:dyDescent="0.25"/>
    <row r="1113" s="93" customFormat="1" x14ac:dyDescent="0.25"/>
    <row r="1114" s="93" customFormat="1" x14ac:dyDescent="0.25"/>
    <row r="1115" s="93" customFormat="1" x14ac:dyDescent="0.25"/>
    <row r="1116" s="93" customFormat="1" x14ac:dyDescent="0.25"/>
    <row r="1117" s="93" customFormat="1" x14ac:dyDescent="0.25"/>
    <row r="1118" s="93" customFormat="1" x14ac:dyDescent="0.25"/>
    <row r="1119" s="93" customFormat="1" x14ac:dyDescent="0.25"/>
    <row r="1120" s="93" customFormat="1" x14ac:dyDescent="0.25"/>
    <row r="1121" s="93" customFormat="1" x14ac:dyDescent="0.25"/>
    <row r="1122" s="93" customFormat="1" x14ac:dyDescent="0.25"/>
    <row r="1123" s="93" customFormat="1" x14ac:dyDescent="0.25"/>
    <row r="1124" s="93" customFormat="1" x14ac:dyDescent="0.25"/>
    <row r="1125" s="93" customFormat="1" x14ac:dyDescent="0.25"/>
    <row r="1126" s="93" customFormat="1" x14ac:dyDescent="0.25"/>
    <row r="1127" s="93" customFormat="1" x14ac:dyDescent="0.25"/>
    <row r="1128" s="93" customFormat="1" x14ac:dyDescent="0.25"/>
    <row r="1129" s="93" customFormat="1" x14ac:dyDescent="0.25"/>
    <row r="1130" s="93" customFormat="1" x14ac:dyDescent="0.25"/>
    <row r="1131" s="93" customFormat="1" x14ac:dyDescent="0.25"/>
    <row r="1132" s="93" customFormat="1" x14ac:dyDescent="0.25"/>
    <row r="1133" s="93" customFormat="1" x14ac:dyDescent="0.25"/>
    <row r="1134" s="93" customFormat="1" x14ac:dyDescent="0.25"/>
    <row r="1135" s="93" customFormat="1" x14ac:dyDescent="0.25"/>
    <row r="1136" s="93" customFormat="1" x14ac:dyDescent="0.25"/>
    <row r="1137" s="93" customFormat="1" x14ac:dyDescent="0.25"/>
  </sheetData>
  <sheetProtection algorithmName="SHA-512" hashValue="jHl9iYg6hv2IGia3R3uhIazeyYaOXyV67QoIVoA4KbWvkkDjYz8OL96ARch9RcI3Ff7ITygou+4S06LKxa/c/g==" saltValue="gLL4zsgutg76B0cOiMqPIQ==" spinCount="100000" sheet="1" objects="1" scenarios="1"/>
  <mergeCells count="4">
    <mergeCell ref="J10:L10"/>
    <mergeCell ref="I12:M12"/>
    <mergeCell ref="J8:M8"/>
    <mergeCell ref="J9:M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3F547-F860-4300-B97E-4CE62C956831}">
  <sheetPr codeName="Ark4">
    <tabColor rgb="FF005B91"/>
    <outlinePr summaryBelow="0"/>
  </sheetPr>
  <dimension ref="A1:DH1077"/>
  <sheetViews>
    <sheetView topLeftCell="A61" zoomScale="80" zoomScaleNormal="80" workbookViewId="0">
      <selection activeCell="D5" sqref="D5"/>
    </sheetView>
  </sheetViews>
  <sheetFormatPr baseColWidth="10" defaultColWidth="11.5546875" defaultRowHeight="13.8" x14ac:dyDescent="0.25"/>
  <cols>
    <col min="1" max="1" width="2.6640625" style="227" customWidth="1"/>
    <col min="2" max="2" width="0.44140625" style="316" customWidth="1"/>
    <col min="3" max="3" width="3.109375" style="236" customWidth="1"/>
    <col min="4" max="4" width="11.109375" style="236" customWidth="1"/>
    <col min="5" max="5" width="41.44140625" style="317" customWidth="1"/>
    <col min="6" max="10" width="14.44140625" style="236" customWidth="1"/>
    <col min="11" max="57" width="14.44140625" style="227" customWidth="1"/>
    <col min="58" max="58" width="13.44140625" style="227" customWidth="1"/>
    <col min="59" max="112" width="11.5546875" style="227"/>
    <col min="113" max="16384" width="11.5546875" style="236"/>
  </cols>
  <sheetData>
    <row r="1" spans="2:13" s="227" customFormat="1" ht="15.6" customHeight="1" x14ac:dyDescent="0.25">
      <c r="E1" s="228"/>
    </row>
    <row r="2" spans="2:13" s="227" customFormat="1" ht="15.6" customHeight="1" x14ac:dyDescent="0.4">
      <c r="E2" s="228"/>
      <c r="F2" s="229"/>
    </row>
    <row r="3" spans="2:13" s="227" customFormat="1" ht="15.6" customHeight="1" x14ac:dyDescent="0.4">
      <c r="E3" s="228"/>
      <c r="F3" s="229"/>
    </row>
    <row r="4" spans="2:13" s="227" customFormat="1" ht="15.6" customHeight="1" x14ac:dyDescent="0.4">
      <c r="E4" s="228"/>
      <c r="F4" s="229"/>
    </row>
    <row r="5" spans="2:13" s="227" customFormat="1" ht="15.6" customHeight="1" x14ac:dyDescent="0.25">
      <c r="E5" s="228"/>
    </row>
    <row r="6" spans="2:13" ht="8.4" customHeight="1" x14ac:dyDescent="0.3">
      <c r="B6" s="230"/>
      <c r="C6" s="231"/>
      <c r="D6" s="232"/>
      <c r="E6" s="233"/>
      <c r="F6" s="234"/>
      <c r="G6" s="234"/>
      <c r="H6" s="234"/>
      <c r="I6" s="234"/>
      <c r="J6" s="234"/>
      <c r="K6" s="234"/>
      <c r="L6" s="234"/>
      <c r="M6" s="235"/>
    </row>
    <row r="7" spans="2:13" ht="15.6" customHeight="1" x14ac:dyDescent="0.4">
      <c r="B7" s="230"/>
      <c r="C7" s="237"/>
      <c r="D7" s="111" t="s">
        <v>3</v>
      </c>
      <c r="E7" s="238"/>
      <c r="F7" s="239"/>
      <c r="G7" s="239"/>
      <c r="H7" s="239"/>
      <c r="I7" s="239"/>
      <c r="J7" s="239"/>
      <c r="K7" s="239"/>
      <c r="L7" s="239"/>
      <c r="M7" s="240"/>
    </row>
    <row r="8" spans="2:13" ht="15.6" customHeight="1" x14ac:dyDescent="0.25">
      <c r="B8" s="230"/>
      <c r="C8" s="241"/>
      <c r="D8" s="239"/>
      <c r="E8" s="242"/>
      <c r="F8" s="239"/>
      <c r="G8" s="239"/>
      <c r="H8" s="239"/>
      <c r="I8" s="239"/>
      <c r="J8" s="239"/>
      <c r="K8" s="239"/>
      <c r="L8" s="239"/>
      <c r="M8" s="240"/>
    </row>
    <row r="9" spans="2:13" ht="15.6" customHeight="1" x14ac:dyDescent="0.25">
      <c r="B9" s="230"/>
      <c r="C9" s="241"/>
      <c r="D9" s="239"/>
      <c r="E9" s="242"/>
      <c r="F9" s="239"/>
      <c r="G9" s="239"/>
      <c r="H9" s="239"/>
      <c r="I9" s="239"/>
      <c r="J9" s="239"/>
      <c r="K9" s="239"/>
      <c r="L9" s="239"/>
      <c r="M9" s="240"/>
    </row>
    <row r="10" spans="2:13" ht="15.6" customHeight="1" x14ac:dyDescent="0.25">
      <c r="B10" s="230"/>
      <c r="C10" s="241"/>
      <c r="D10" s="239"/>
      <c r="E10" s="242"/>
      <c r="F10" s="239"/>
      <c r="G10" s="239"/>
      <c r="H10" s="239"/>
      <c r="I10" s="239"/>
      <c r="J10" s="239"/>
      <c r="K10" s="239"/>
      <c r="L10" s="239"/>
      <c r="M10" s="240"/>
    </row>
    <row r="11" spans="2:13" ht="15.6" customHeight="1" x14ac:dyDescent="0.25">
      <c r="B11" s="230"/>
      <c r="C11" s="241"/>
      <c r="D11" s="239"/>
      <c r="E11" s="242"/>
      <c r="F11" s="239"/>
      <c r="G11" s="239"/>
      <c r="H11" s="239"/>
      <c r="I11" s="239"/>
      <c r="J11" s="239"/>
      <c r="K11" s="239"/>
      <c r="L11" s="239"/>
      <c r="M11" s="240"/>
    </row>
    <row r="12" spans="2:13" ht="15.6" customHeight="1" x14ac:dyDescent="0.25">
      <c r="B12" s="230"/>
      <c r="C12" s="241"/>
      <c r="D12" s="239"/>
      <c r="E12" s="242"/>
      <c r="F12" s="239"/>
      <c r="G12" s="239"/>
      <c r="H12" s="239"/>
      <c r="I12" s="239"/>
      <c r="J12" s="239"/>
      <c r="K12" s="239"/>
      <c r="L12" s="239"/>
      <c r="M12" s="240"/>
    </row>
    <row r="13" spans="2:13" ht="15.6" customHeight="1" x14ac:dyDescent="0.25">
      <c r="B13" s="230"/>
      <c r="C13" s="241"/>
      <c r="D13" s="239"/>
      <c r="E13" s="242"/>
      <c r="F13" s="239"/>
      <c r="G13" s="239"/>
      <c r="H13" s="239"/>
      <c r="I13" s="239"/>
      <c r="J13" s="239"/>
      <c r="K13" s="239"/>
      <c r="L13" s="239"/>
      <c r="M13" s="240"/>
    </row>
    <row r="14" spans="2:13" ht="15.6" customHeight="1" x14ac:dyDescent="0.25">
      <c r="B14" s="230"/>
      <c r="C14" s="241"/>
      <c r="D14" s="239"/>
      <c r="E14" s="242"/>
      <c r="F14" s="239"/>
      <c r="G14" s="239"/>
      <c r="H14" s="239"/>
      <c r="I14" s="239"/>
      <c r="J14" s="239"/>
      <c r="K14" s="239"/>
      <c r="L14" s="239"/>
      <c r="M14" s="240"/>
    </row>
    <row r="15" spans="2:13" ht="15.6" customHeight="1" x14ac:dyDescent="0.25">
      <c r="B15" s="230"/>
      <c r="C15" s="241"/>
      <c r="D15" s="239"/>
      <c r="E15" s="242"/>
      <c r="F15" s="239"/>
      <c r="G15" s="239"/>
      <c r="H15" s="239"/>
      <c r="I15" s="239"/>
      <c r="J15" s="239"/>
      <c r="K15" s="239"/>
      <c r="L15" s="239"/>
      <c r="M15" s="240"/>
    </row>
    <row r="16" spans="2:13" ht="15.6" customHeight="1" x14ac:dyDescent="0.25">
      <c r="B16" s="230"/>
      <c r="C16" s="241"/>
      <c r="D16" s="239"/>
      <c r="E16" s="242"/>
      <c r="F16" s="239"/>
      <c r="G16" s="239"/>
      <c r="H16" s="239"/>
      <c r="I16" s="239"/>
      <c r="J16" s="239"/>
      <c r="K16" s="239"/>
      <c r="L16" s="239"/>
      <c r="M16" s="240"/>
    </row>
    <row r="17" spans="2:58" ht="15.6" customHeight="1" x14ac:dyDescent="0.25">
      <c r="B17" s="230"/>
      <c r="C17" s="241"/>
      <c r="D17" s="239"/>
      <c r="E17" s="242"/>
      <c r="F17" s="239"/>
      <c r="G17" s="239"/>
      <c r="H17" s="239"/>
      <c r="I17" s="239"/>
      <c r="J17" s="239"/>
      <c r="K17" s="239"/>
      <c r="L17" s="239"/>
      <c r="M17" s="240"/>
    </row>
    <row r="18" spans="2:58" ht="15.6" customHeight="1" x14ac:dyDescent="0.25">
      <c r="B18" s="230"/>
      <c r="C18" s="241"/>
      <c r="D18" s="239"/>
      <c r="E18" s="242"/>
      <c r="F18" s="239"/>
      <c r="G18" s="239"/>
      <c r="H18" s="239"/>
      <c r="I18" s="239"/>
      <c r="J18" s="239"/>
      <c r="K18" s="239"/>
      <c r="L18" s="239"/>
      <c r="M18" s="240"/>
    </row>
    <row r="19" spans="2:58" ht="15.6" customHeight="1" x14ac:dyDescent="0.25">
      <c r="B19" s="230"/>
      <c r="C19" s="241"/>
      <c r="D19" s="239"/>
      <c r="E19" s="242"/>
      <c r="F19" s="239"/>
      <c r="G19" s="239"/>
      <c r="H19" s="239"/>
      <c r="I19" s="239"/>
      <c r="J19" s="239"/>
      <c r="K19" s="239"/>
      <c r="L19" s="239"/>
      <c r="M19" s="240"/>
    </row>
    <row r="20" spans="2:58" ht="15.6" customHeight="1" x14ac:dyDescent="0.25">
      <c r="B20" s="230"/>
      <c r="C20" s="241"/>
      <c r="D20" s="239"/>
      <c r="E20" s="242"/>
      <c r="F20" s="239"/>
      <c r="G20" s="239"/>
      <c r="H20" s="239"/>
      <c r="I20" s="239"/>
      <c r="J20" s="239"/>
      <c r="K20" s="239"/>
      <c r="L20" s="239"/>
      <c r="M20" s="240"/>
    </row>
    <row r="21" spans="2:58" ht="15.6" customHeight="1" x14ac:dyDescent="0.25">
      <c r="B21" s="230"/>
      <c r="C21" s="241"/>
      <c r="D21" s="239"/>
      <c r="E21" s="242"/>
      <c r="F21" s="239"/>
      <c r="G21" s="239"/>
      <c r="H21" s="239"/>
      <c r="I21" s="239"/>
      <c r="J21" s="239"/>
      <c r="K21" s="239"/>
      <c r="L21" s="239"/>
      <c r="M21" s="240"/>
    </row>
    <row r="22" spans="2:58" ht="15.6" customHeight="1" thickBot="1" x14ac:dyDescent="0.3">
      <c r="B22" s="243"/>
      <c r="C22" s="244"/>
      <c r="D22" s="245"/>
      <c r="E22" s="246"/>
      <c r="F22" s="245"/>
      <c r="G22" s="245"/>
      <c r="H22" s="245"/>
      <c r="I22" s="245"/>
      <c r="J22" s="245"/>
      <c r="K22" s="245"/>
      <c r="L22" s="245"/>
      <c r="M22" s="247"/>
    </row>
    <row r="23" spans="2:58" s="227" customFormat="1" ht="15.6" customHeight="1" x14ac:dyDescent="0.25">
      <c r="E23" s="228"/>
    </row>
    <row r="24" spans="2:58" ht="8.4" customHeight="1" x14ac:dyDescent="0.3">
      <c r="B24" s="230"/>
      <c r="C24" s="231"/>
      <c r="D24" s="232"/>
      <c r="E24" s="233"/>
      <c r="F24" s="234"/>
      <c r="G24" s="234"/>
      <c r="H24" s="234"/>
      <c r="I24" s="234"/>
      <c r="J24" s="234"/>
      <c r="K24" s="234"/>
      <c r="L24" s="234"/>
      <c r="M24" s="234"/>
      <c r="N24" s="234"/>
      <c r="O24" s="234"/>
      <c r="P24" s="234"/>
      <c r="Q24" s="234"/>
      <c r="R24" s="234"/>
      <c r="S24" s="234"/>
      <c r="T24" s="234"/>
      <c r="U24" s="234"/>
      <c r="V24" s="234"/>
      <c r="W24" s="234"/>
      <c r="X24" s="234"/>
      <c r="Y24" s="234"/>
      <c r="Z24" s="234"/>
      <c r="AA24" s="234"/>
      <c r="AB24" s="234"/>
      <c r="AC24" s="234"/>
      <c r="AD24" s="234"/>
      <c r="AE24" s="234"/>
      <c r="AF24" s="234"/>
      <c r="AG24" s="234"/>
      <c r="AH24" s="234"/>
      <c r="AI24" s="234"/>
      <c r="AJ24" s="234"/>
      <c r="AK24" s="234"/>
      <c r="AL24" s="234"/>
      <c r="AM24" s="234"/>
      <c r="AN24" s="234"/>
      <c r="AO24" s="234"/>
      <c r="AP24" s="234"/>
      <c r="AQ24" s="234"/>
      <c r="AR24" s="234"/>
      <c r="AS24" s="234"/>
      <c r="AT24" s="234"/>
      <c r="AU24" s="234"/>
      <c r="AV24" s="234"/>
      <c r="AW24" s="234"/>
      <c r="AX24" s="234"/>
      <c r="AY24" s="234"/>
      <c r="AZ24" s="234"/>
      <c r="BA24" s="234"/>
      <c r="BB24" s="234"/>
      <c r="BC24" s="234"/>
      <c r="BD24" s="234"/>
      <c r="BE24" s="234"/>
      <c r="BF24" s="235"/>
    </row>
    <row r="25" spans="2:58" ht="15.6" customHeight="1" x14ac:dyDescent="0.4">
      <c r="B25" s="230"/>
      <c r="C25" s="237"/>
      <c r="D25" s="111" t="s">
        <v>115</v>
      </c>
      <c r="E25" s="238"/>
      <c r="F25" s="239"/>
      <c r="G25" s="239"/>
      <c r="H25" s="239"/>
      <c r="I25" s="239"/>
      <c r="J25" s="239"/>
      <c r="K25" s="239"/>
      <c r="L25" s="239"/>
      <c r="M25" s="239"/>
      <c r="N25" s="239"/>
      <c r="O25" s="239"/>
      <c r="P25" s="239"/>
      <c r="Q25" s="239"/>
      <c r="R25" s="239"/>
      <c r="S25" s="239"/>
      <c r="T25" s="239"/>
      <c r="U25" s="239"/>
      <c r="V25" s="239"/>
      <c r="W25" s="239"/>
      <c r="X25" s="239"/>
      <c r="Y25" s="239"/>
      <c r="Z25" s="239"/>
      <c r="AA25" s="239"/>
      <c r="AB25" s="239"/>
      <c r="AC25" s="239"/>
      <c r="AD25" s="239"/>
      <c r="AE25" s="239"/>
      <c r="AF25" s="239"/>
      <c r="AG25" s="239"/>
      <c r="AH25" s="239"/>
      <c r="AI25" s="239"/>
      <c r="AJ25" s="239"/>
      <c r="AK25" s="239"/>
      <c r="AL25" s="239"/>
      <c r="AM25" s="239"/>
      <c r="AN25" s="239"/>
      <c r="AO25" s="239"/>
      <c r="AP25" s="239"/>
      <c r="AQ25" s="239"/>
      <c r="AR25" s="239"/>
      <c r="AS25" s="239"/>
      <c r="AT25" s="239"/>
      <c r="AU25" s="239"/>
      <c r="AV25" s="239"/>
      <c r="AW25" s="239"/>
      <c r="AX25" s="239"/>
      <c r="AY25" s="239"/>
      <c r="AZ25" s="239"/>
      <c r="BA25" s="239"/>
      <c r="BB25" s="239"/>
      <c r="BC25" s="239"/>
      <c r="BD25" s="239"/>
      <c r="BE25" s="239"/>
      <c r="BF25" s="240"/>
    </row>
    <row r="26" spans="2:58" ht="15.6" customHeight="1" x14ac:dyDescent="0.3">
      <c r="B26" s="230"/>
      <c r="C26" s="248"/>
      <c r="D26" s="249"/>
      <c r="E26" s="238"/>
      <c r="F26" s="239"/>
      <c r="G26" s="239"/>
      <c r="H26" s="239"/>
      <c r="I26" s="239"/>
      <c r="J26" s="239"/>
      <c r="K26" s="239"/>
      <c r="L26" s="239"/>
      <c r="M26" s="239"/>
      <c r="N26" s="239"/>
      <c r="O26" s="239"/>
      <c r="P26" s="239"/>
      <c r="Q26" s="239"/>
      <c r="R26" s="239"/>
      <c r="S26" s="239"/>
      <c r="T26" s="239"/>
      <c r="U26" s="239"/>
      <c r="V26" s="239"/>
      <c r="W26" s="239"/>
      <c r="X26" s="239"/>
      <c r="Y26" s="239"/>
      <c r="Z26" s="239"/>
      <c r="AA26" s="239"/>
      <c r="AB26" s="239"/>
      <c r="AC26" s="239"/>
      <c r="AD26" s="239"/>
      <c r="AE26" s="239"/>
      <c r="AF26" s="239"/>
      <c r="AG26" s="239"/>
      <c r="AH26" s="239"/>
      <c r="AI26" s="239"/>
      <c r="AJ26" s="239"/>
      <c r="AK26" s="239"/>
      <c r="AL26" s="239"/>
      <c r="AM26" s="239"/>
      <c r="AN26" s="239"/>
      <c r="AO26" s="239"/>
      <c r="AP26" s="239"/>
      <c r="AQ26" s="239"/>
      <c r="AR26" s="239"/>
      <c r="AS26" s="239"/>
      <c r="AT26" s="239"/>
      <c r="AU26" s="239"/>
      <c r="AV26" s="239"/>
      <c r="AW26" s="239"/>
      <c r="AX26" s="239"/>
      <c r="AY26" s="239"/>
      <c r="AZ26" s="239"/>
      <c r="BA26" s="239"/>
      <c r="BB26" s="239"/>
      <c r="BC26" s="239"/>
      <c r="BD26" s="239"/>
      <c r="BE26" s="239"/>
      <c r="BF26" s="240"/>
    </row>
    <row r="27" spans="2:58" ht="15.6" customHeight="1" x14ac:dyDescent="0.3">
      <c r="B27" s="230"/>
      <c r="C27" s="250"/>
      <c r="D27" s="137" t="s">
        <v>116</v>
      </c>
      <c r="E27" s="251" t="s">
        <v>117</v>
      </c>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40"/>
    </row>
    <row r="28" spans="2:58" ht="15.6" customHeight="1" thickBot="1" x14ac:dyDescent="0.3">
      <c r="B28" s="230"/>
      <c r="C28" s="241"/>
      <c r="D28" s="239"/>
      <c r="E28" s="238"/>
      <c r="F28" s="239"/>
      <c r="G28" s="239"/>
      <c r="H28" s="239"/>
      <c r="I28" s="239"/>
      <c r="J28" s="239"/>
      <c r="K28" s="239"/>
      <c r="L28" s="239"/>
      <c r="M28" s="239"/>
      <c r="N28" s="239"/>
      <c r="O28" s="239"/>
      <c r="P28" s="239"/>
      <c r="Q28" s="239"/>
      <c r="R28" s="239"/>
      <c r="S28" s="239"/>
      <c r="T28" s="239"/>
      <c r="U28" s="239"/>
      <c r="V28" s="239"/>
      <c r="W28" s="239"/>
      <c r="X28" s="239"/>
      <c r="Y28" s="239"/>
      <c r="Z28" s="239"/>
      <c r="AA28" s="239"/>
      <c r="AB28" s="239"/>
      <c r="AC28" s="239"/>
      <c r="AD28" s="239"/>
      <c r="AE28" s="239"/>
      <c r="AF28" s="239"/>
      <c r="AG28" s="239"/>
      <c r="AH28" s="239"/>
      <c r="AI28" s="239"/>
      <c r="AJ28" s="239"/>
      <c r="AK28" s="239"/>
      <c r="AL28" s="239"/>
      <c r="AM28" s="239"/>
      <c r="AN28" s="239"/>
      <c r="AO28" s="239"/>
      <c r="AP28" s="239"/>
      <c r="AQ28" s="239"/>
      <c r="AR28" s="239"/>
      <c r="AS28" s="239"/>
      <c r="AT28" s="239"/>
      <c r="AU28" s="239"/>
      <c r="AV28" s="239"/>
      <c r="AW28" s="239"/>
      <c r="AX28" s="239"/>
      <c r="AY28" s="239"/>
      <c r="AZ28" s="239"/>
      <c r="BA28" s="239"/>
      <c r="BB28" s="239"/>
      <c r="BC28" s="239"/>
      <c r="BD28" s="239"/>
      <c r="BE28" s="239"/>
      <c r="BF28" s="240"/>
    </row>
    <row r="29" spans="2:58" ht="51" customHeight="1" thickBot="1" x14ac:dyDescent="0.35">
      <c r="B29" s="230"/>
      <c r="C29" s="241"/>
      <c r="D29" s="239"/>
      <c r="E29" s="252" t="s">
        <v>12</v>
      </c>
      <c r="F29" s="253" t="s">
        <v>118</v>
      </c>
      <c r="G29" s="253" t="s">
        <v>119</v>
      </c>
      <c r="H29" s="253" t="s">
        <v>120</v>
      </c>
      <c r="I29" s="253" t="s">
        <v>121</v>
      </c>
      <c r="J29" s="253" t="s">
        <v>122</v>
      </c>
      <c r="K29" s="253" t="s">
        <v>123</v>
      </c>
      <c r="L29" s="253" t="s">
        <v>124</v>
      </c>
      <c r="M29" s="253" t="s">
        <v>125</v>
      </c>
      <c r="N29" s="253" t="s">
        <v>126</v>
      </c>
      <c r="O29" s="253" t="s">
        <v>127</v>
      </c>
      <c r="P29" s="253" t="s">
        <v>128</v>
      </c>
      <c r="Q29" s="253" t="s">
        <v>129</v>
      </c>
      <c r="R29" s="253" t="s">
        <v>130</v>
      </c>
      <c r="S29" s="253" t="s">
        <v>131</v>
      </c>
      <c r="T29" s="253" t="s">
        <v>132</v>
      </c>
      <c r="U29" s="253" t="s">
        <v>133</v>
      </c>
      <c r="V29" s="253" t="s">
        <v>134</v>
      </c>
      <c r="W29" s="253" t="s">
        <v>135</v>
      </c>
      <c r="X29" s="253" t="s">
        <v>136</v>
      </c>
      <c r="Y29" s="253" t="s">
        <v>137</v>
      </c>
      <c r="Z29" s="253" t="s">
        <v>138</v>
      </c>
      <c r="AA29" s="253" t="s">
        <v>139</v>
      </c>
      <c r="AB29" s="253" t="s">
        <v>140</v>
      </c>
      <c r="AC29" s="253" t="s">
        <v>141</v>
      </c>
      <c r="AD29" s="253" t="s">
        <v>142</v>
      </c>
      <c r="AE29" s="253" t="s">
        <v>143</v>
      </c>
      <c r="AF29" s="253" t="s">
        <v>144</v>
      </c>
      <c r="AG29" s="253" t="s">
        <v>145</v>
      </c>
      <c r="AH29" s="253" t="s">
        <v>146</v>
      </c>
      <c r="AI29" s="253" t="s">
        <v>147</v>
      </c>
      <c r="AJ29" s="253" t="s">
        <v>148</v>
      </c>
      <c r="AK29" s="253" t="s">
        <v>149</v>
      </c>
      <c r="AL29" s="253" t="s">
        <v>150</v>
      </c>
      <c r="AM29" s="253" t="s">
        <v>151</v>
      </c>
      <c r="AN29" s="253" t="s">
        <v>152</v>
      </c>
      <c r="AO29" s="253" t="s">
        <v>153</v>
      </c>
      <c r="AP29" s="253" t="s">
        <v>154</v>
      </c>
      <c r="AQ29" s="253" t="s">
        <v>155</v>
      </c>
      <c r="AR29" s="253" t="s">
        <v>156</v>
      </c>
      <c r="AS29" s="253" t="s">
        <v>157</v>
      </c>
      <c r="AT29" s="253" t="s">
        <v>158</v>
      </c>
      <c r="AU29" s="253" t="s">
        <v>159</v>
      </c>
      <c r="AV29" s="253" t="s">
        <v>160</v>
      </c>
      <c r="AW29" s="253" t="s">
        <v>161</v>
      </c>
      <c r="AX29" s="253" t="s">
        <v>162</v>
      </c>
      <c r="AY29" s="253" t="s">
        <v>163</v>
      </c>
      <c r="AZ29" s="253" t="s">
        <v>164</v>
      </c>
      <c r="BA29" s="253" t="s">
        <v>165</v>
      </c>
      <c r="BB29" s="253" t="s">
        <v>166</v>
      </c>
      <c r="BC29" s="253" t="s">
        <v>167</v>
      </c>
      <c r="BD29" s="253" t="s">
        <v>168</v>
      </c>
      <c r="BE29" s="254" t="s">
        <v>169</v>
      </c>
      <c r="BF29" s="240"/>
    </row>
    <row r="30" spans="2:58" ht="15.6" customHeight="1" thickBot="1" x14ac:dyDescent="0.35">
      <c r="B30" s="230"/>
      <c r="C30" s="241"/>
      <c r="D30" s="239"/>
      <c r="E30" s="255" t="s">
        <v>16</v>
      </c>
      <c r="F30" s="256">
        <f>SUM(F31:F40)</f>
        <v>0</v>
      </c>
      <c r="G30" s="256">
        <f t="shared" ref="G30:BE30" si="0">SUM(G31:G40)</f>
        <v>0</v>
      </c>
      <c r="H30" s="256">
        <f t="shared" si="0"/>
        <v>0</v>
      </c>
      <c r="I30" s="256">
        <f t="shared" si="0"/>
        <v>0</v>
      </c>
      <c r="J30" s="256">
        <f t="shared" si="0"/>
        <v>0</v>
      </c>
      <c r="K30" s="256">
        <f t="shared" si="0"/>
        <v>0</v>
      </c>
      <c r="L30" s="256">
        <f t="shared" si="0"/>
        <v>0</v>
      </c>
      <c r="M30" s="256">
        <f t="shared" si="0"/>
        <v>0</v>
      </c>
      <c r="N30" s="256">
        <f t="shared" si="0"/>
        <v>0</v>
      </c>
      <c r="O30" s="256">
        <f t="shared" si="0"/>
        <v>0</v>
      </c>
      <c r="P30" s="256">
        <f t="shared" si="0"/>
        <v>0</v>
      </c>
      <c r="Q30" s="256">
        <f t="shared" si="0"/>
        <v>0</v>
      </c>
      <c r="R30" s="256">
        <f t="shared" si="0"/>
        <v>0</v>
      </c>
      <c r="S30" s="256">
        <f t="shared" si="0"/>
        <v>0</v>
      </c>
      <c r="T30" s="256">
        <f t="shared" si="0"/>
        <v>0</v>
      </c>
      <c r="U30" s="256">
        <f t="shared" si="0"/>
        <v>0</v>
      </c>
      <c r="V30" s="256">
        <f t="shared" si="0"/>
        <v>0</v>
      </c>
      <c r="W30" s="256">
        <f t="shared" si="0"/>
        <v>0</v>
      </c>
      <c r="X30" s="256">
        <f t="shared" si="0"/>
        <v>0</v>
      </c>
      <c r="Y30" s="256">
        <f t="shared" si="0"/>
        <v>0</v>
      </c>
      <c r="Z30" s="256">
        <f t="shared" si="0"/>
        <v>0</v>
      </c>
      <c r="AA30" s="256">
        <f t="shared" si="0"/>
        <v>0</v>
      </c>
      <c r="AB30" s="256">
        <f t="shared" si="0"/>
        <v>0</v>
      </c>
      <c r="AC30" s="256">
        <f t="shared" si="0"/>
        <v>0</v>
      </c>
      <c r="AD30" s="256">
        <f t="shared" si="0"/>
        <v>0</v>
      </c>
      <c r="AE30" s="256">
        <f t="shared" si="0"/>
        <v>0</v>
      </c>
      <c r="AF30" s="256">
        <f t="shared" si="0"/>
        <v>0</v>
      </c>
      <c r="AG30" s="256">
        <f t="shared" si="0"/>
        <v>0</v>
      </c>
      <c r="AH30" s="256">
        <f t="shared" si="0"/>
        <v>0</v>
      </c>
      <c r="AI30" s="256">
        <f t="shared" si="0"/>
        <v>0</v>
      </c>
      <c r="AJ30" s="256">
        <f t="shared" si="0"/>
        <v>0</v>
      </c>
      <c r="AK30" s="256">
        <f t="shared" si="0"/>
        <v>0</v>
      </c>
      <c r="AL30" s="256">
        <f t="shared" si="0"/>
        <v>0</v>
      </c>
      <c r="AM30" s="256">
        <f t="shared" si="0"/>
        <v>0</v>
      </c>
      <c r="AN30" s="256">
        <f t="shared" si="0"/>
        <v>0</v>
      </c>
      <c r="AO30" s="256">
        <f t="shared" si="0"/>
        <v>0</v>
      </c>
      <c r="AP30" s="256">
        <f t="shared" si="0"/>
        <v>0</v>
      </c>
      <c r="AQ30" s="256">
        <f t="shared" si="0"/>
        <v>0</v>
      </c>
      <c r="AR30" s="256">
        <f t="shared" si="0"/>
        <v>0</v>
      </c>
      <c r="AS30" s="256">
        <f t="shared" si="0"/>
        <v>0</v>
      </c>
      <c r="AT30" s="256">
        <f t="shared" si="0"/>
        <v>0</v>
      </c>
      <c r="AU30" s="256">
        <f t="shared" si="0"/>
        <v>0</v>
      </c>
      <c r="AV30" s="256">
        <f t="shared" si="0"/>
        <v>0</v>
      </c>
      <c r="AW30" s="256">
        <f t="shared" si="0"/>
        <v>0</v>
      </c>
      <c r="AX30" s="256">
        <f t="shared" si="0"/>
        <v>0</v>
      </c>
      <c r="AY30" s="256">
        <f t="shared" si="0"/>
        <v>0</v>
      </c>
      <c r="AZ30" s="256">
        <f t="shared" si="0"/>
        <v>0</v>
      </c>
      <c r="BA30" s="256">
        <f t="shared" si="0"/>
        <v>0</v>
      </c>
      <c r="BB30" s="256">
        <f t="shared" si="0"/>
        <v>0</v>
      </c>
      <c r="BC30" s="256">
        <f t="shared" si="0"/>
        <v>0</v>
      </c>
      <c r="BD30" s="256">
        <f t="shared" si="0"/>
        <v>0</v>
      </c>
      <c r="BE30" s="257">
        <f t="shared" si="0"/>
        <v>0</v>
      </c>
      <c r="BF30" s="240"/>
    </row>
    <row r="31" spans="2:58" ht="15.6" customHeight="1" x14ac:dyDescent="0.25">
      <c r="B31" s="230"/>
      <c r="C31" s="241"/>
      <c r="D31" s="239"/>
      <c r="E31" s="258" t="s">
        <v>17</v>
      </c>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40"/>
      <c r="BF31" s="240"/>
    </row>
    <row r="32" spans="2:58" ht="15.6" customHeight="1" x14ac:dyDescent="0.25">
      <c r="B32" s="230"/>
      <c r="C32" s="241"/>
      <c r="D32" s="239"/>
      <c r="E32" s="259" t="s">
        <v>18</v>
      </c>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2"/>
      <c r="BF32" s="240"/>
    </row>
    <row r="33" spans="2:58" ht="15.6" customHeight="1" x14ac:dyDescent="0.25">
      <c r="B33" s="230"/>
      <c r="C33" s="241"/>
      <c r="D33" s="239"/>
      <c r="E33" s="259" t="s">
        <v>19</v>
      </c>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2"/>
      <c r="BF33" s="240"/>
    </row>
    <row r="34" spans="2:58" ht="15.6" customHeight="1" x14ac:dyDescent="0.25">
      <c r="B34" s="230"/>
      <c r="C34" s="241"/>
      <c r="D34" s="239"/>
      <c r="E34" s="259" t="s">
        <v>20</v>
      </c>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2"/>
      <c r="BF34" s="240"/>
    </row>
    <row r="35" spans="2:58" ht="15.6" customHeight="1" x14ac:dyDescent="0.25">
      <c r="B35" s="230"/>
      <c r="C35" s="241"/>
      <c r="D35" s="239"/>
      <c r="E35" s="259" t="s">
        <v>275</v>
      </c>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2"/>
      <c r="BF35" s="240"/>
    </row>
    <row r="36" spans="2:58" ht="15.6" customHeight="1" x14ac:dyDescent="0.25">
      <c r="B36" s="230"/>
      <c r="C36" s="241"/>
      <c r="D36" s="239"/>
      <c r="E36" s="259" t="s">
        <v>22</v>
      </c>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2"/>
      <c r="BF36" s="240"/>
    </row>
    <row r="37" spans="2:58" ht="15.6" customHeight="1" x14ac:dyDescent="0.25">
      <c r="B37" s="230"/>
      <c r="C37" s="241"/>
      <c r="D37" s="239"/>
      <c r="E37" s="259" t="s">
        <v>23</v>
      </c>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2"/>
      <c r="BF37" s="240"/>
    </row>
    <row r="38" spans="2:58" ht="15.6" customHeight="1" x14ac:dyDescent="0.25">
      <c r="B38" s="230"/>
      <c r="C38" s="241"/>
      <c r="D38" s="239"/>
      <c r="E38" s="259" t="s">
        <v>24</v>
      </c>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2"/>
      <c r="BF38" s="240"/>
    </row>
    <row r="39" spans="2:58" ht="15.6" customHeight="1" x14ac:dyDescent="0.25">
      <c r="B39" s="230"/>
      <c r="C39" s="241"/>
      <c r="D39" s="239"/>
      <c r="E39" s="259" t="s">
        <v>25</v>
      </c>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2"/>
      <c r="BF39" s="240"/>
    </row>
    <row r="40" spans="2:58" ht="15.6" customHeight="1" thickBot="1" x14ac:dyDescent="0.3">
      <c r="B40" s="230"/>
      <c r="C40" s="241"/>
      <c r="D40" s="239"/>
      <c r="E40" s="260" t="s">
        <v>26</v>
      </c>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44"/>
      <c r="BF40" s="240"/>
    </row>
    <row r="41" spans="2:58" ht="15.6" customHeight="1" thickBot="1" x14ac:dyDescent="0.35">
      <c r="B41" s="230"/>
      <c r="C41" s="241"/>
      <c r="D41" s="239"/>
      <c r="E41" s="252" t="s">
        <v>274</v>
      </c>
      <c r="F41" s="261">
        <f>SUM(F42:F45)</f>
        <v>0</v>
      </c>
      <c r="G41" s="261">
        <f t="shared" ref="G41:BE41" si="1">SUM(G42:G45)</f>
        <v>0</v>
      </c>
      <c r="H41" s="261">
        <f t="shared" si="1"/>
        <v>0</v>
      </c>
      <c r="I41" s="261">
        <f t="shared" si="1"/>
        <v>0</v>
      </c>
      <c r="J41" s="261">
        <f t="shared" si="1"/>
        <v>0</v>
      </c>
      <c r="K41" s="261">
        <f t="shared" si="1"/>
        <v>0</v>
      </c>
      <c r="L41" s="261">
        <f t="shared" si="1"/>
        <v>0</v>
      </c>
      <c r="M41" s="261">
        <f t="shared" si="1"/>
        <v>0</v>
      </c>
      <c r="N41" s="261">
        <f t="shared" si="1"/>
        <v>0</v>
      </c>
      <c r="O41" s="261">
        <f t="shared" si="1"/>
        <v>0</v>
      </c>
      <c r="P41" s="261">
        <f t="shared" si="1"/>
        <v>0</v>
      </c>
      <c r="Q41" s="261">
        <f t="shared" si="1"/>
        <v>0</v>
      </c>
      <c r="R41" s="261">
        <f t="shared" si="1"/>
        <v>0</v>
      </c>
      <c r="S41" s="261">
        <f t="shared" si="1"/>
        <v>0</v>
      </c>
      <c r="T41" s="261">
        <f t="shared" si="1"/>
        <v>0</v>
      </c>
      <c r="U41" s="261">
        <f t="shared" si="1"/>
        <v>0</v>
      </c>
      <c r="V41" s="261">
        <f t="shared" si="1"/>
        <v>0</v>
      </c>
      <c r="W41" s="261">
        <f t="shared" si="1"/>
        <v>0</v>
      </c>
      <c r="X41" s="261">
        <f t="shared" si="1"/>
        <v>0</v>
      </c>
      <c r="Y41" s="261">
        <f t="shared" si="1"/>
        <v>0</v>
      </c>
      <c r="Z41" s="261">
        <f t="shared" si="1"/>
        <v>0</v>
      </c>
      <c r="AA41" s="261">
        <f t="shared" si="1"/>
        <v>0</v>
      </c>
      <c r="AB41" s="261">
        <f t="shared" si="1"/>
        <v>0</v>
      </c>
      <c r="AC41" s="261">
        <f t="shared" si="1"/>
        <v>0</v>
      </c>
      <c r="AD41" s="261">
        <f t="shared" si="1"/>
        <v>0</v>
      </c>
      <c r="AE41" s="261">
        <f t="shared" si="1"/>
        <v>0</v>
      </c>
      <c r="AF41" s="261">
        <f t="shared" si="1"/>
        <v>0</v>
      </c>
      <c r="AG41" s="261">
        <f t="shared" si="1"/>
        <v>0</v>
      </c>
      <c r="AH41" s="261">
        <f t="shared" si="1"/>
        <v>0</v>
      </c>
      <c r="AI41" s="261">
        <f t="shared" si="1"/>
        <v>0</v>
      </c>
      <c r="AJ41" s="261">
        <f t="shared" si="1"/>
        <v>0</v>
      </c>
      <c r="AK41" s="261">
        <f t="shared" si="1"/>
        <v>0</v>
      </c>
      <c r="AL41" s="261">
        <f t="shared" si="1"/>
        <v>0</v>
      </c>
      <c r="AM41" s="261">
        <f t="shared" si="1"/>
        <v>0</v>
      </c>
      <c r="AN41" s="261">
        <f t="shared" si="1"/>
        <v>0</v>
      </c>
      <c r="AO41" s="261">
        <f t="shared" si="1"/>
        <v>0</v>
      </c>
      <c r="AP41" s="261">
        <f t="shared" si="1"/>
        <v>0</v>
      </c>
      <c r="AQ41" s="261">
        <f t="shared" si="1"/>
        <v>0</v>
      </c>
      <c r="AR41" s="261">
        <f t="shared" si="1"/>
        <v>0</v>
      </c>
      <c r="AS41" s="261">
        <f t="shared" si="1"/>
        <v>0</v>
      </c>
      <c r="AT41" s="261">
        <f t="shared" si="1"/>
        <v>0</v>
      </c>
      <c r="AU41" s="261">
        <f t="shared" si="1"/>
        <v>0</v>
      </c>
      <c r="AV41" s="261">
        <f t="shared" si="1"/>
        <v>0</v>
      </c>
      <c r="AW41" s="261">
        <f t="shared" si="1"/>
        <v>0</v>
      </c>
      <c r="AX41" s="261">
        <f t="shared" si="1"/>
        <v>0</v>
      </c>
      <c r="AY41" s="261">
        <f t="shared" si="1"/>
        <v>0</v>
      </c>
      <c r="AZ41" s="261">
        <f t="shared" si="1"/>
        <v>0</v>
      </c>
      <c r="BA41" s="261">
        <f t="shared" si="1"/>
        <v>0</v>
      </c>
      <c r="BB41" s="261">
        <f t="shared" si="1"/>
        <v>0</v>
      </c>
      <c r="BC41" s="261">
        <f t="shared" si="1"/>
        <v>0</v>
      </c>
      <c r="BD41" s="261">
        <f t="shared" si="1"/>
        <v>0</v>
      </c>
      <c r="BE41" s="262">
        <f t="shared" si="1"/>
        <v>0</v>
      </c>
      <c r="BF41" s="240"/>
    </row>
    <row r="42" spans="2:58" ht="15.6" customHeight="1" x14ac:dyDescent="0.25">
      <c r="B42" s="230"/>
      <c r="C42" s="241"/>
      <c r="D42" s="239"/>
      <c r="E42" s="258" t="s">
        <v>28</v>
      </c>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40"/>
      <c r="BF42" s="240"/>
    </row>
    <row r="43" spans="2:58" ht="15.6" customHeight="1" x14ac:dyDescent="0.25">
      <c r="B43" s="230"/>
      <c r="C43" s="241"/>
      <c r="D43" s="239"/>
      <c r="E43" s="259" t="s">
        <v>29</v>
      </c>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2"/>
      <c r="BF43" s="240"/>
    </row>
    <row r="44" spans="2:58" ht="15.6" customHeight="1" x14ac:dyDescent="0.25">
      <c r="B44" s="230"/>
      <c r="C44" s="241"/>
      <c r="D44" s="239"/>
      <c r="E44" s="259" t="s">
        <v>30</v>
      </c>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2"/>
      <c r="BF44" s="240"/>
    </row>
    <row r="45" spans="2:58" ht="15.6" customHeight="1" thickBot="1" x14ac:dyDescent="0.3">
      <c r="B45" s="230"/>
      <c r="C45" s="241"/>
      <c r="D45" s="239"/>
      <c r="E45" s="260" t="s">
        <v>31</v>
      </c>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43"/>
      <c r="AT45" s="43"/>
      <c r="AU45" s="43"/>
      <c r="AV45" s="43"/>
      <c r="AW45" s="43"/>
      <c r="AX45" s="43"/>
      <c r="AY45" s="43"/>
      <c r="AZ45" s="43"/>
      <c r="BA45" s="43"/>
      <c r="BB45" s="43"/>
      <c r="BC45" s="43"/>
      <c r="BD45" s="43"/>
      <c r="BE45" s="44"/>
      <c r="BF45" s="240"/>
    </row>
    <row r="46" spans="2:58" ht="15.6" customHeight="1" thickBot="1" x14ac:dyDescent="0.35">
      <c r="B46" s="230"/>
      <c r="C46" s="241"/>
      <c r="D46" s="239"/>
      <c r="E46" s="252" t="s">
        <v>32</v>
      </c>
      <c r="F46" s="261">
        <f>SUM(F47:F54)</f>
        <v>0</v>
      </c>
      <c r="G46" s="261">
        <f t="shared" ref="G46:BE46" si="2">SUM(G47:G54)</f>
        <v>0</v>
      </c>
      <c r="H46" s="261">
        <f t="shared" si="2"/>
        <v>0</v>
      </c>
      <c r="I46" s="261">
        <f t="shared" si="2"/>
        <v>0</v>
      </c>
      <c r="J46" s="261">
        <f t="shared" si="2"/>
        <v>0</v>
      </c>
      <c r="K46" s="261">
        <f t="shared" si="2"/>
        <v>0</v>
      </c>
      <c r="L46" s="261">
        <f t="shared" si="2"/>
        <v>0</v>
      </c>
      <c r="M46" s="261">
        <f t="shared" si="2"/>
        <v>0</v>
      </c>
      <c r="N46" s="261">
        <f t="shared" si="2"/>
        <v>0</v>
      </c>
      <c r="O46" s="261">
        <f t="shared" si="2"/>
        <v>0</v>
      </c>
      <c r="P46" s="261">
        <f t="shared" si="2"/>
        <v>0</v>
      </c>
      <c r="Q46" s="261">
        <f t="shared" si="2"/>
        <v>0</v>
      </c>
      <c r="R46" s="261">
        <f t="shared" si="2"/>
        <v>0</v>
      </c>
      <c r="S46" s="261">
        <f t="shared" si="2"/>
        <v>0</v>
      </c>
      <c r="T46" s="261">
        <f t="shared" si="2"/>
        <v>0</v>
      </c>
      <c r="U46" s="261">
        <f t="shared" si="2"/>
        <v>0</v>
      </c>
      <c r="V46" s="261">
        <f t="shared" si="2"/>
        <v>0</v>
      </c>
      <c r="W46" s="261">
        <f t="shared" si="2"/>
        <v>0</v>
      </c>
      <c r="X46" s="261">
        <f t="shared" si="2"/>
        <v>0</v>
      </c>
      <c r="Y46" s="261">
        <f t="shared" si="2"/>
        <v>0</v>
      </c>
      <c r="Z46" s="261">
        <f t="shared" si="2"/>
        <v>0</v>
      </c>
      <c r="AA46" s="261">
        <f t="shared" si="2"/>
        <v>0</v>
      </c>
      <c r="AB46" s="261">
        <f t="shared" si="2"/>
        <v>0</v>
      </c>
      <c r="AC46" s="261">
        <f t="shared" si="2"/>
        <v>0</v>
      </c>
      <c r="AD46" s="261">
        <f t="shared" si="2"/>
        <v>0</v>
      </c>
      <c r="AE46" s="261">
        <f t="shared" si="2"/>
        <v>0</v>
      </c>
      <c r="AF46" s="261">
        <f t="shared" si="2"/>
        <v>0</v>
      </c>
      <c r="AG46" s="261">
        <f t="shared" si="2"/>
        <v>0</v>
      </c>
      <c r="AH46" s="261">
        <f t="shared" si="2"/>
        <v>0</v>
      </c>
      <c r="AI46" s="261">
        <f t="shared" si="2"/>
        <v>0</v>
      </c>
      <c r="AJ46" s="261">
        <f t="shared" si="2"/>
        <v>0</v>
      </c>
      <c r="AK46" s="261">
        <f t="shared" si="2"/>
        <v>0</v>
      </c>
      <c r="AL46" s="261">
        <f t="shared" si="2"/>
        <v>0</v>
      </c>
      <c r="AM46" s="261">
        <f t="shared" si="2"/>
        <v>0</v>
      </c>
      <c r="AN46" s="261">
        <f t="shared" si="2"/>
        <v>0</v>
      </c>
      <c r="AO46" s="261">
        <f t="shared" si="2"/>
        <v>0</v>
      </c>
      <c r="AP46" s="261">
        <f t="shared" si="2"/>
        <v>0</v>
      </c>
      <c r="AQ46" s="261">
        <f t="shared" si="2"/>
        <v>0</v>
      </c>
      <c r="AR46" s="261">
        <f t="shared" si="2"/>
        <v>0</v>
      </c>
      <c r="AS46" s="261">
        <f t="shared" si="2"/>
        <v>0</v>
      </c>
      <c r="AT46" s="261">
        <f t="shared" si="2"/>
        <v>0</v>
      </c>
      <c r="AU46" s="261">
        <f t="shared" si="2"/>
        <v>0</v>
      </c>
      <c r="AV46" s="261">
        <f t="shared" si="2"/>
        <v>0</v>
      </c>
      <c r="AW46" s="261">
        <f t="shared" si="2"/>
        <v>0</v>
      </c>
      <c r="AX46" s="261">
        <f t="shared" si="2"/>
        <v>0</v>
      </c>
      <c r="AY46" s="261">
        <f t="shared" si="2"/>
        <v>0</v>
      </c>
      <c r="AZ46" s="261">
        <f t="shared" si="2"/>
        <v>0</v>
      </c>
      <c r="BA46" s="261">
        <f t="shared" si="2"/>
        <v>0</v>
      </c>
      <c r="BB46" s="261">
        <f t="shared" si="2"/>
        <v>0</v>
      </c>
      <c r="BC46" s="261">
        <f t="shared" si="2"/>
        <v>0</v>
      </c>
      <c r="BD46" s="261">
        <f t="shared" si="2"/>
        <v>0</v>
      </c>
      <c r="BE46" s="262">
        <f t="shared" si="2"/>
        <v>0</v>
      </c>
      <c r="BF46" s="240"/>
    </row>
    <row r="47" spans="2:58" ht="15.6" customHeight="1" x14ac:dyDescent="0.25">
      <c r="B47" s="230"/>
      <c r="C47" s="241"/>
      <c r="D47" s="239"/>
      <c r="E47" s="258" t="s">
        <v>33</v>
      </c>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40"/>
      <c r="BF47" s="240"/>
    </row>
    <row r="48" spans="2:58" ht="15.6" customHeight="1" x14ac:dyDescent="0.25">
      <c r="B48" s="230"/>
      <c r="C48" s="241"/>
      <c r="D48" s="239"/>
      <c r="E48" s="259" t="s">
        <v>319</v>
      </c>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41"/>
      <c r="BD48" s="41"/>
      <c r="BE48" s="42"/>
      <c r="BF48" s="240"/>
    </row>
    <row r="49" spans="2:58" ht="15.6" customHeight="1" x14ac:dyDescent="0.25">
      <c r="B49" s="230"/>
      <c r="C49" s="241"/>
      <c r="D49" s="239"/>
      <c r="E49" s="259" t="s">
        <v>34</v>
      </c>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2"/>
      <c r="BF49" s="240"/>
    </row>
    <row r="50" spans="2:58" ht="15.6" customHeight="1" x14ac:dyDescent="0.25">
      <c r="B50" s="230"/>
      <c r="C50" s="241"/>
      <c r="D50" s="239"/>
      <c r="E50" s="259" t="s">
        <v>35</v>
      </c>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2"/>
      <c r="BF50" s="240"/>
    </row>
    <row r="51" spans="2:58" ht="15.6" customHeight="1" x14ac:dyDescent="0.25">
      <c r="B51" s="230"/>
      <c r="C51" s="241"/>
      <c r="D51" s="239"/>
      <c r="E51" s="259" t="s">
        <v>36</v>
      </c>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2"/>
      <c r="BF51" s="240"/>
    </row>
    <row r="52" spans="2:58" ht="15.6" customHeight="1" x14ac:dyDescent="0.25">
      <c r="B52" s="230"/>
      <c r="C52" s="241"/>
      <c r="D52" s="239"/>
      <c r="E52" s="259" t="s">
        <v>37</v>
      </c>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2"/>
      <c r="BF52" s="240"/>
    </row>
    <row r="53" spans="2:58" ht="15.6" customHeight="1" x14ac:dyDescent="0.25">
      <c r="B53" s="230"/>
      <c r="C53" s="241"/>
      <c r="D53" s="239"/>
      <c r="E53" s="259" t="s">
        <v>38</v>
      </c>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2"/>
      <c r="BF53" s="240"/>
    </row>
    <row r="54" spans="2:58" ht="15.6" customHeight="1" thickBot="1" x14ac:dyDescent="0.3">
      <c r="B54" s="230"/>
      <c r="C54" s="241"/>
      <c r="D54" s="239"/>
      <c r="E54" s="260" t="s">
        <v>39</v>
      </c>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c r="AP54" s="43"/>
      <c r="AQ54" s="43"/>
      <c r="AR54" s="43"/>
      <c r="AS54" s="43"/>
      <c r="AT54" s="43"/>
      <c r="AU54" s="43"/>
      <c r="AV54" s="43"/>
      <c r="AW54" s="43"/>
      <c r="AX54" s="43"/>
      <c r="AY54" s="43"/>
      <c r="AZ54" s="43"/>
      <c r="BA54" s="43"/>
      <c r="BB54" s="43"/>
      <c r="BC54" s="43"/>
      <c r="BD54" s="43"/>
      <c r="BE54" s="44"/>
      <c r="BF54" s="240"/>
    </row>
    <row r="55" spans="2:58" ht="15.6" customHeight="1" thickBot="1" x14ac:dyDescent="0.35">
      <c r="B55" s="230"/>
      <c r="C55" s="241"/>
      <c r="D55" s="239"/>
      <c r="E55" s="252" t="s">
        <v>40</v>
      </c>
      <c r="F55" s="261">
        <f>SUM(F56:F61)</f>
        <v>0</v>
      </c>
      <c r="G55" s="261">
        <f t="shared" ref="G55:BE55" si="3">SUM(G56:G61)</f>
        <v>0</v>
      </c>
      <c r="H55" s="261">
        <f t="shared" si="3"/>
        <v>0</v>
      </c>
      <c r="I55" s="261">
        <f t="shared" si="3"/>
        <v>0</v>
      </c>
      <c r="J55" s="261">
        <f t="shared" si="3"/>
        <v>0</v>
      </c>
      <c r="K55" s="261">
        <f t="shared" si="3"/>
        <v>0</v>
      </c>
      <c r="L55" s="261">
        <f t="shared" si="3"/>
        <v>0</v>
      </c>
      <c r="M55" s="261">
        <f t="shared" si="3"/>
        <v>0</v>
      </c>
      <c r="N55" s="261">
        <f t="shared" si="3"/>
        <v>0</v>
      </c>
      <c r="O55" s="261">
        <f t="shared" si="3"/>
        <v>0</v>
      </c>
      <c r="P55" s="261">
        <f t="shared" si="3"/>
        <v>0</v>
      </c>
      <c r="Q55" s="261">
        <f t="shared" si="3"/>
        <v>0</v>
      </c>
      <c r="R55" s="261">
        <f t="shared" si="3"/>
        <v>0</v>
      </c>
      <c r="S55" s="261">
        <f t="shared" si="3"/>
        <v>0</v>
      </c>
      <c r="T55" s="261">
        <f t="shared" si="3"/>
        <v>0</v>
      </c>
      <c r="U55" s="261">
        <f t="shared" si="3"/>
        <v>0</v>
      </c>
      <c r="V55" s="261">
        <f t="shared" si="3"/>
        <v>0</v>
      </c>
      <c r="W55" s="261">
        <f t="shared" si="3"/>
        <v>0</v>
      </c>
      <c r="X55" s="261">
        <f t="shared" si="3"/>
        <v>0</v>
      </c>
      <c r="Y55" s="261">
        <f t="shared" si="3"/>
        <v>0</v>
      </c>
      <c r="Z55" s="261">
        <f t="shared" si="3"/>
        <v>0</v>
      </c>
      <c r="AA55" s="261">
        <f t="shared" si="3"/>
        <v>0</v>
      </c>
      <c r="AB55" s="261">
        <f t="shared" si="3"/>
        <v>0</v>
      </c>
      <c r="AC55" s="261">
        <f t="shared" si="3"/>
        <v>0</v>
      </c>
      <c r="AD55" s="261">
        <f t="shared" si="3"/>
        <v>0</v>
      </c>
      <c r="AE55" s="261">
        <f t="shared" si="3"/>
        <v>0</v>
      </c>
      <c r="AF55" s="261">
        <f t="shared" si="3"/>
        <v>0</v>
      </c>
      <c r="AG55" s="261">
        <f t="shared" si="3"/>
        <v>0</v>
      </c>
      <c r="AH55" s="261">
        <f t="shared" si="3"/>
        <v>0</v>
      </c>
      <c r="AI55" s="261">
        <f t="shared" si="3"/>
        <v>0</v>
      </c>
      <c r="AJ55" s="261">
        <f t="shared" si="3"/>
        <v>0</v>
      </c>
      <c r="AK55" s="261">
        <f t="shared" si="3"/>
        <v>0</v>
      </c>
      <c r="AL55" s="261">
        <f t="shared" si="3"/>
        <v>0</v>
      </c>
      <c r="AM55" s="261">
        <f t="shared" si="3"/>
        <v>0</v>
      </c>
      <c r="AN55" s="261">
        <f t="shared" si="3"/>
        <v>0</v>
      </c>
      <c r="AO55" s="261">
        <f t="shared" si="3"/>
        <v>0</v>
      </c>
      <c r="AP55" s="261">
        <f t="shared" si="3"/>
        <v>0</v>
      </c>
      <c r="AQ55" s="261">
        <f t="shared" si="3"/>
        <v>0</v>
      </c>
      <c r="AR55" s="261">
        <f t="shared" si="3"/>
        <v>0</v>
      </c>
      <c r="AS55" s="261">
        <f t="shared" si="3"/>
        <v>0</v>
      </c>
      <c r="AT55" s="261">
        <f t="shared" si="3"/>
        <v>0</v>
      </c>
      <c r="AU55" s="261">
        <f t="shared" si="3"/>
        <v>0</v>
      </c>
      <c r="AV55" s="261">
        <f t="shared" si="3"/>
        <v>0</v>
      </c>
      <c r="AW55" s="261">
        <f t="shared" si="3"/>
        <v>0</v>
      </c>
      <c r="AX55" s="261">
        <f t="shared" si="3"/>
        <v>0</v>
      </c>
      <c r="AY55" s="261">
        <f t="shared" si="3"/>
        <v>0</v>
      </c>
      <c r="AZ55" s="261">
        <f t="shared" si="3"/>
        <v>0</v>
      </c>
      <c r="BA55" s="261">
        <f t="shared" si="3"/>
        <v>0</v>
      </c>
      <c r="BB55" s="261">
        <f t="shared" si="3"/>
        <v>0</v>
      </c>
      <c r="BC55" s="261">
        <f t="shared" si="3"/>
        <v>0</v>
      </c>
      <c r="BD55" s="261">
        <f t="shared" si="3"/>
        <v>0</v>
      </c>
      <c r="BE55" s="262">
        <f t="shared" si="3"/>
        <v>0</v>
      </c>
      <c r="BF55" s="240"/>
    </row>
    <row r="56" spans="2:58" ht="15.6" customHeight="1" x14ac:dyDescent="0.25">
      <c r="B56" s="230"/>
      <c r="C56" s="241"/>
      <c r="D56" s="239"/>
      <c r="E56" s="258" t="s">
        <v>41</v>
      </c>
      <c r="F56" s="39"/>
      <c r="G56" s="39"/>
      <c r="H56" s="39"/>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40"/>
      <c r="BF56" s="240"/>
    </row>
    <row r="57" spans="2:58" ht="15.6" customHeight="1" x14ac:dyDescent="0.25">
      <c r="B57" s="230"/>
      <c r="C57" s="241"/>
      <c r="D57" s="239"/>
      <c r="E57" s="259" t="s">
        <v>42</v>
      </c>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2"/>
      <c r="BF57" s="240"/>
    </row>
    <row r="58" spans="2:58" ht="15.6" customHeight="1" x14ac:dyDescent="0.25">
      <c r="B58" s="230"/>
      <c r="C58" s="241"/>
      <c r="D58" s="239"/>
      <c r="E58" s="259" t="s">
        <v>43</v>
      </c>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2"/>
      <c r="BF58" s="240"/>
    </row>
    <row r="59" spans="2:58" ht="15.6" customHeight="1" x14ac:dyDescent="0.25">
      <c r="B59" s="230"/>
      <c r="C59" s="241"/>
      <c r="D59" s="239"/>
      <c r="E59" s="259" t="s">
        <v>44</v>
      </c>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c r="AV59" s="41"/>
      <c r="AW59" s="41"/>
      <c r="AX59" s="41"/>
      <c r="AY59" s="41"/>
      <c r="AZ59" s="41"/>
      <c r="BA59" s="41"/>
      <c r="BB59" s="41"/>
      <c r="BC59" s="41"/>
      <c r="BD59" s="41"/>
      <c r="BE59" s="42"/>
      <c r="BF59" s="240"/>
    </row>
    <row r="60" spans="2:58" ht="15.6" customHeight="1" x14ac:dyDescent="0.25">
      <c r="B60" s="230"/>
      <c r="C60" s="241"/>
      <c r="D60" s="239"/>
      <c r="E60" s="259" t="s">
        <v>45</v>
      </c>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2"/>
      <c r="BF60" s="240"/>
    </row>
    <row r="61" spans="2:58" ht="15.6" customHeight="1" thickBot="1" x14ac:dyDescent="0.3">
      <c r="B61" s="230"/>
      <c r="C61" s="241"/>
      <c r="D61" s="239"/>
      <c r="E61" s="260" t="s">
        <v>46</v>
      </c>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4"/>
      <c r="BF61" s="240"/>
    </row>
    <row r="62" spans="2:58" ht="15.6" customHeight="1" thickBot="1" x14ac:dyDescent="0.35">
      <c r="B62" s="230"/>
      <c r="C62" s="241"/>
      <c r="D62" s="239"/>
      <c r="E62" s="252" t="s">
        <v>47</v>
      </c>
      <c r="F62" s="261">
        <f>SUM(F63:F65)</f>
        <v>0</v>
      </c>
      <c r="G62" s="261">
        <f t="shared" ref="G62:BE62" si="4">SUM(G63:G65)</f>
        <v>0</v>
      </c>
      <c r="H62" s="261">
        <f t="shared" si="4"/>
        <v>0</v>
      </c>
      <c r="I62" s="261">
        <f t="shared" si="4"/>
        <v>0</v>
      </c>
      <c r="J62" s="261">
        <f t="shared" si="4"/>
        <v>0</v>
      </c>
      <c r="K62" s="261">
        <f t="shared" si="4"/>
        <v>0</v>
      </c>
      <c r="L62" s="261">
        <f t="shared" si="4"/>
        <v>0</v>
      </c>
      <c r="M62" s="261">
        <f t="shared" si="4"/>
        <v>0</v>
      </c>
      <c r="N62" s="261">
        <f t="shared" si="4"/>
        <v>0</v>
      </c>
      <c r="O62" s="261">
        <f t="shared" si="4"/>
        <v>0</v>
      </c>
      <c r="P62" s="261">
        <f t="shared" si="4"/>
        <v>0</v>
      </c>
      <c r="Q62" s="261">
        <f t="shared" si="4"/>
        <v>0</v>
      </c>
      <c r="R62" s="261">
        <f t="shared" si="4"/>
        <v>0</v>
      </c>
      <c r="S62" s="261">
        <f t="shared" si="4"/>
        <v>0</v>
      </c>
      <c r="T62" s="261">
        <f t="shared" si="4"/>
        <v>0</v>
      </c>
      <c r="U62" s="261">
        <f t="shared" si="4"/>
        <v>0</v>
      </c>
      <c r="V62" s="261">
        <f t="shared" si="4"/>
        <v>0</v>
      </c>
      <c r="W62" s="261">
        <f t="shared" si="4"/>
        <v>0</v>
      </c>
      <c r="X62" s="261">
        <f t="shared" si="4"/>
        <v>0</v>
      </c>
      <c r="Y62" s="261">
        <f t="shared" si="4"/>
        <v>0</v>
      </c>
      <c r="Z62" s="261">
        <f t="shared" si="4"/>
        <v>0</v>
      </c>
      <c r="AA62" s="261">
        <f t="shared" si="4"/>
        <v>0</v>
      </c>
      <c r="AB62" s="261">
        <f t="shared" si="4"/>
        <v>0</v>
      </c>
      <c r="AC62" s="261">
        <f t="shared" si="4"/>
        <v>0</v>
      </c>
      <c r="AD62" s="261">
        <f t="shared" si="4"/>
        <v>0</v>
      </c>
      <c r="AE62" s="261">
        <f t="shared" si="4"/>
        <v>0</v>
      </c>
      <c r="AF62" s="261">
        <f t="shared" si="4"/>
        <v>0</v>
      </c>
      <c r="AG62" s="261">
        <f t="shared" si="4"/>
        <v>0</v>
      </c>
      <c r="AH62" s="261">
        <f t="shared" si="4"/>
        <v>0</v>
      </c>
      <c r="AI62" s="261">
        <f t="shared" si="4"/>
        <v>0</v>
      </c>
      <c r="AJ62" s="261">
        <f t="shared" si="4"/>
        <v>0</v>
      </c>
      <c r="AK62" s="261">
        <f t="shared" si="4"/>
        <v>0</v>
      </c>
      <c r="AL62" s="261">
        <f t="shared" si="4"/>
        <v>0</v>
      </c>
      <c r="AM62" s="261">
        <f t="shared" si="4"/>
        <v>0</v>
      </c>
      <c r="AN62" s="261">
        <f t="shared" si="4"/>
        <v>0</v>
      </c>
      <c r="AO62" s="261">
        <f t="shared" si="4"/>
        <v>0</v>
      </c>
      <c r="AP62" s="261">
        <f t="shared" si="4"/>
        <v>0</v>
      </c>
      <c r="AQ62" s="261">
        <f t="shared" si="4"/>
        <v>0</v>
      </c>
      <c r="AR62" s="261">
        <f t="shared" si="4"/>
        <v>0</v>
      </c>
      <c r="AS62" s="261">
        <f t="shared" si="4"/>
        <v>0</v>
      </c>
      <c r="AT62" s="261">
        <f t="shared" si="4"/>
        <v>0</v>
      </c>
      <c r="AU62" s="261">
        <f t="shared" si="4"/>
        <v>0</v>
      </c>
      <c r="AV62" s="261">
        <f t="shared" si="4"/>
        <v>0</v>
      </c>
      <c r="AW62" s="261">
        <f t="shared" si="4"/>
        <v>0</v>
      </c>
      <c r="AX62" s="261">
        <f t="shared" si="4"/>
        <v>0</v>
      </c>
      <c r="AY62" s="261">
        <f t="shared" si="4"/>
        <v>0</v>
      </c>
      <c r="AZ62" s="261">
        <f t="shared" si="4"/>
        <v>0</v>
      </c>
      <c r="BA62" s="261">
        <f t="shared" si="4"/>
        <v>0</v>
      </c>
      <c r="BB62" s="261">
        <f t="shared" si="4"/>
        <v>0</v>
      </c>
      <c r="BC62" s="261">
        <f t="shared" si="4"/>
        <v>0</v>
      </c>
      <c r="BD62" s="261">
        <f t="shared" si="4"/>
        <v>0</v>
      </c>
      <c r="BE62" s="262">
        <f t="shared" si="4"/>
        <v>0</v>
      </c>
      <c r="BF62" s="240"/>
    </row>
    <row r="63" spans="2:58" ht="15.6" customHeight="1" x14ac:dyDescent="0.25">
      <c r="B63" s="230"/>
      <c r="C63" s="241"/>
      <c r="D63" s="239"/>
      <c r="E63" s="258" t="s">
        <v>48</v>
      </c>
      <c r="F63" s="39"/>
      <c r="G63" s="39"/>
      <c r="H63" s="39"/>
      <c r="I63" s="39"/>
      <c r="J63" s="39"/>
      <c r="K63" s="39"/>
      <c r="L63" s="39"/>
      <c r="M63" s="39"/>
      <c r="N63" s="39"/>
      <c r="O63" s="39"/>
      <c r="P63" s="39"/>
      <c r="Q63" s="39"/>
      <c r="R63" s="39"/>
      <c r="S63" s="39"/>
      <c r="T63" s="39"/>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39"/>
      <c r="BE63" s="40"/>
      <c r="BF63" s="240"/>
    </row>
    <row r="64" spans="2:58" ht="15.6" customHeight="1" x14ac:dyDescent="0.25">
      <c r="B64" s="230"/>
      <c r="C64" s="241"/>
      <c r="D64" s="239"/>
      <c r="E64" s="259" t="s">
        <v>49</v>
      </c>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c r="AV64" s="41"/>
      <c r="AW64" s="41"/>
      <c r="AX64" s="41"/>
      <c r="AY64" s="41"/>
      <c r="AZ64" s="41"/>
      <c r="BA64" s="41"/>
      <c r="BB64" s="41"/>
      <c r="BC64" s="41"/>
      <c r="BD64" s="41"/>
      <c r="BE64" s="42"/>
      <c r="BF64" s="240"/>
    </row>
    <row r="65" spans="2:58" ht="15.6" customHeight="1" thickBot="1" x14ac:dyDescent="0.3">
      <c r="B65" s="230"/>
      <c r="C65" s="241"/>
      <c r="D65" s="239"/>
      <c r="E65" s="260" t="s">
        <v>50</v>
      </c>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4"/>
      <c r="BF65" s="240"/>
    </row>
    <row r="66" spans="2:58" ht="15.6" customHeight="1" thickBot="1" x14ac:dyDescent="0.35">
      <c r="B66" s="230"/>
      <c r="C66" s="241"/>
      <c r="D66" s="239"/>
      <c r="E66" s="252" t="s">
        <v>51</v>
      </c>
      <c r="F66" s="45"/>
      <c r="G66" s="45"/>
      <c r="H66" s="45"/>
      <c r="I66" s="45"/>
      <c r="J66" s="45"/>
      <c r="K66" s="45"/>
      <c r="L66" s="45"/>
      <c r="M66" s="45"/>
      <c r="N66" s="45"/>
      <c r="O66" s="45"/>
      <c r="P66" s="45"/>
      <c r="Q66" s="45"/>
      <c r="R66" s="45"/>
      <c r="S66" s="45"/>
      <c r="T66" s="45"/>
      <c r="U66" s="45"/>
      <c r="V66" s="45"/>
      <c r="W66" s="45"/>
      <c r="X66" s="45"/>
      <c r="Y66" s="45"/>
      <c r="Z66" s="45"/>
      <c r="AA66" s="45"/>
      <c r="AB66" s="45"/>
      <c r="AC66" s="45"/>
      <c r="AD66" s="45"/>
      <c r="AE66" s="45"/>
      <c r="AF66" s="45"/>
      <c r="AG66" s="45"/>
      <c r="AH66" s="45"/>
      <c r="AI66" s="45"/>
      <c r="AJ66" s="45"/>
      <c r="AK66" s="45"/>
      <c r="AL66" s="45"/>
      <c r="AM66" s="45"/>
      <c r="AN66" s="45"/>
      <c r="AO66" s="45"/>
      <c r="AP66" s="45"/>
      <c r="AQ66" s="45"/>
      <c r="AR66" s="45"/>
      <c r="AS66" s="45"/>
      <c r="AT66" s="45"/>
      <c r="AU66" s="45"/>
      <c r="AV66" s="45"/>
      <c r="AW66" s="45"/>
      <c r="AX66" s="45"/>
      <c r="AY66" s="45"/>
      <c r="AZ66" s="45"/>
      <c r="BA66" s="45"/>
      <c r="BB66" s="45"/>
      <c r="BC66" s="45"/>
      <c r="BD66" s="45"/>
      <c r="BE66" s="46"/>
      <c r="BF66" s="240"/>
    </row>
    <row r="67" spans="2:58" ht="15.6" customHeight="1" thickBot="1" x14ac:dyDescent="0.35">
      <c r="B67" s="230"/>
      <c r="C67" s="241"/>
      <c r="D67" s="239"/>
      <c r="E67" s="252" t="s">
        <v>52</v>
      </c>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5"/>
      <c r="AH67" s="45"/>
      <c r="AI67" s="45"/>
      <c r="AJ67" s="45"/>
      <c r="AK67" s="45"/>
      <c r="AL67" s="45"/>
      <c r="AM67" s="45"/>
      <c r="AN67" s="45"/>
      <c r="AO67" s="45"/>
      <c r="AP67" s="45"/>
      <c r="AQ67" s="45"/>
      <c r="AR67" s="45"/>
      <c r="AS67" s="45"/>
      <c r="AT67" s="45"/>
      <c r="AU67" s="45"/>
      <c r="AV67" s="45"/>
      <c r="AW67" s="45"/>
      <c r="AX67" s="45"/>
      <c r="AY67" s="45"/>
      <c r="AZ67" s="45"/>
      <c r="BA67" s="45"/>
      <c r="BB67" s="45"/>
      <c r="BC67" s="45"/>
      <c r="BD67" s="45"/>
      <c r="BE67" s="46"/>
      <c r="BF67" s="240"/>
    </row>
    <row r="68" spans="2:58" ht="15.6" customHeight="1" thickBot="1" x14ac:dyDescent="0.35">
      <c r="B68" s="230"/>
      <c r="C68" s="241"/>
      <c r="D68" s="239"/>
      <c r="E68" s="252" t="s">
        <v>53</v>
      </c>
      <c r="F68" s="261">
        <f>SUM(F69:F71)</f>
        <v>0</v>
      </c>
      <c r="G68" s="261">
        <f t="shared" ref="G68:BE68" si="5">SUM(G69:G71)</f>
        <v>0</v>
      </c>
      <c r="H68" s="261">
        <f t="shared" si="5"/>
        <v>0</v>
      </c>
      <c r="I68" s="261">
        <f t="shared" si="5"/>
        <v>0</v>
      </c>
      <c r="J68" s="261">
        <f t="shared" si="5"/>
        <v>0</v>
      </c>
      <c r="K68" s="261">
        <f t="shared" si="5"/>
        <v>0</v>
      </c>
      <c r="L68" s="261">
        <f t="shared" si="5"/>
        <v>0</v>
      </c>
      <c r="M68" s="261">
        <f t="shared" si="5"/>
        <v>0</v>
      </c>
      <c r="N68" s="261">
        <f t="shared" si="5"/>
        <v>0</v>
      </c>
      <c r="O68" s="261">
        <f t="shared" si="5"/>
        <v>0</v>
      </c>
      <c r="P68" s="261">
        <f t="shared" si="5"/>
        <v>0</v>
      </c>
      <c r="Q68" s="261">
        <f t="shared" si="5"/>
        <v>0</v>
      </c>
      <c r="R68" s="261">
        <f t="shared" si="5"/>
        <v>0</v>
      </c>
      <c r="S68" s="261">
        <f t="shared" si="5"/>
        <v>0</v>
      </c>
      <c r="T68" s="261">
        <f t="shared" si="5"/>
        <v>0</v>
      </c>
      <c r="U68" s="261">
        <f t="shared" si="5"/>
        <v>0</v>
      </c>
      <c r="V68" s="261">
        <f t="shared" si="5"/>
        <v>0</v>
      </c>
      <c r="W68" s="261">
        <f t="shared" si="5"/>
        <v>0</v>
      </c>
      <c r="X68" s="261">
        <f t="shared" si="5"/>
        <v>0</v>
      </c>
      <c r="Y68" s="261">
        <f t="shared" si="5"/>
        <v>0</v>
      </c>
      <c r="Z68" s="261">
        <f t="shared" si="5"/>
        <v>0</v>
      </c>
      <c r="AA68" s="261">
        <f t="shared" si="5"/>
        <v>0</v>
      </c>
      <c r="AB68" s="261">
        <f t="shared" si="5"/>
        <v>0</v>
      </c>
      <c r="AC68" s="261">
        <f t="shared" si="5"/>
        <v>0</v>
      </c>
      <c r="AD68" s="261">
        <f t="shared" si="5"/>
        <v>0</v>
      </c>
      <c r="AE68" s="261">
        <f t="shared" si="5"/>
        <v>0</v>
      </c>
      <c r="AF68" s="261">
        <f t="shared" si="5"/>
        <v>0</v>
      </c>
      <c r="AG68" s="261">
        <f t="shared" si="5"/>
        <v>0</v>
      </c>
      <c r="AH68" s="261">
        <f t="shared" si="5"/>
        <v>0</v>
      </c>
      <c r="AI68" s="261">
        <f t="shared" si="5"/>
        <v>0</v>
      </c>
      <c r="AJ68" s="261">
        <f t="shared" si="5"/>
        <v>0</v>
      </c>
      <c r="AK68" s="261">
        <f t="shared" si="5"/>
        <v>0</v>
      </c>
      <c r="AL68" s="261">
        <f t="shared" si="5"/>
        <v>0</v>
      </c>
      <c r="AM68" s="261">
        <f t="shared" si="5"/>
        <v>0</v>
      </c>
      <c r="AN68" s="261">
        <f t="shared" si="5"/>
        <v>0</v>
      </c>
      <c r="AO68" s="261">
        <f t="shared" si="5"/>
        <v>0</v>
      </c>
      <c r="AP68" s="261">
        <f t="shared" si="5"/>
        <v>0</v>
      </c>
      <c r="AQ68" s="261">
        <f t="shared" si="5"/>
        <v>0</v>
      </c>
      <c r="AR68" s="261">
        <f t="shared" si="5"/>
        <v>0</v>
      </c>
      <c r="AS68" s="261">
        <f t="shared" si="5"/>
        <v>0</v>
      </c>
      <c r="AT68" s="261">
        <f t="shared" si="5"/>
        <v>0</v>
      </c>
      <c r="AU68" s="261">
        <f t="shared" si="5"/>
        <v>0</v>
      </c>
      <c r="AV68" s="261">
        <f t="shared" si="5"/>
        <v>0</v>
      </c>
      <c r="AW68" s="261">
        <f t="shared" si="5"/>
        <v>0</v>
      </c>
      <c r="AX68" s="261">
        <f t="shared" si="5"/>
        <v>0</v>
      </c>
      <c r="AY68" s="261">
        <f t="shared" si="5"/>
        <v>0</v>
      </c>
      <c r="AZ68" s="261">
        <f t="shared" si="5"/>
        <v>0</v>
      </c>
      <c r="BA68" s="261">
        <f t="shared" si="5"/>
        <v>0</v>
      </c>
      <c r="BB68" s="261">
        <f t="shared" si="5"/>
        <v>0</v>
      </c>
      <c r="BC68" s="261">
        <f t="shared" si="5"/>
        <v>0</v>
      </c>
      <c r="BD68" s="261">
        <f t="shared" si="5"/>
        <v>0</v>
      </c>
      <c r="BE68" s="262">
        <f t="shared" si="5"/>
        <v>0</v>
      </c>
      <c r="BF68" s="240"/>
    </row>
    <row r="69" spans="2:58" ht="15.6" customHeight="1" x14ac:dyDescent="0.25">
      <c r="B69" s="230"/>
      <c r="C69" s="241"/>
      <c r="D69" s="239"/>
      <c r="E69" s="258" t="s">
        <v>54</v>
      </c>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40"/>
      <c r="BF69" s="240"/>
    </row>
    <row r="70" spans="2:58" ht="15.6" customHeight="1" x14ac:dyDescent="0.25">
      <c r="B70" s="230"/>
      <c r="C70" s="241"/>
      <c r="D70" s="239"/>
      <c r="E70" s="259" t="s">
        <v>53</v>
      </c>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c r="AR70" s="41"/>
      <c r="AS70" s="41"/>
      <c r="AT70" s="41"/>
      <c r="AU70" s="41"/>
      <c r="AV70" s="41"/>
      <c r="AW70" s="41"/>
      <c r="AX70" s="41"/>
      <c r="AY70" s="41"/>
      <c r="AZ70" s="41"/>
      <c r="BA70" s="41"/>
      <c r="BB70" s="41"/>
      <c r="BC70" s="41"/>
      <c r="BD70" s="41"/>
      <c r="BE70" s="42"/>
      <c r="BF70" s="240"/>
    </row>
    <row r="71" spans="2:58" ht="15.6" customHeight="1" thickBot="1" x14ac:dyDescent="0.3">
      <c r="B71" s="230"/>
      <c r="C71" s="241"/>
      <c r="D71" s="239"/>
      <c r="E71" s="260" t="s">
        <v>55</v>
      </c>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43"/>
      <c r="AN71" s="43"/>
      <c r="AO71" s="43"/>
      <c r="AP71" s="43"/>
      <c r="AQ71" s="43"/>
      <c r="AR71" s="43"/>
      <c r="AS71" s="43"/>
      <c r="AT71" s="43"/>
      <c r="AU71" s="43"/>
      <c r="AV71" s="43"/>
      <c r="AW71" s="43"/>
      <c r="AX71" s="43"/>
      <c r="AY71" s="43"/>
      <c r="AZ71" s="43"/>
      <c r="BA71" s="43"/>
      <c r="BB71" s="43"/>
      <c r="BC71" s="43"/>
      <c r="BD71" s="43"/>
      <c r="BE71" s="44"/>
      <c r="BF71" s="240"/>
    </row>
    <row r="72" spans="2:58" ht="15.6" customHeight="1" thickBot="1" x14ac:dyDescent="0.35">
      <c r="B72" s="230"/>
      <c r="C72" s="241"/>
      <c r="D72" s="239"/>
      <c r="E72" s="252" t="s">
        <v>56</v>
      </c>
      <c r="F72" s="261">
        <f>SUM(F73:F78)</f>
        <v>0</v>
      </c>
      <c r="G72" s="261">
        <f t="shared" ref="G72:BE72" si="6">SUM(G73:G78)</f>
        <v>0</v>
      </c>
      <c r="H72" s="261">
        <f t="shared" si="6"/>
        <v>0</v>
      </c>
      <c r="I72" s="261">
        <f t="shared" si="6"/>
        <v>0</v>
      </c>
      <c r="J72" s="261">
        <f t="shared" si="6"/>
        <v>0</v>
      </c>
      <c r="K72" s="261">
        <f t="shared" si="6"/>
        <v>0</v>
      </c>
      <c r="L72" s="261">
        <f t="shared" si="6"/>
        <v>0</v>
      </c>
      <c r="M72" s="261">
        <f t="shared" si="6"/>
        <v>0</v>
      </c>
      <c r="N72" s="261">
        <f t="shared" si="6"/>
        <v>0</v>
      </c>
      <c r="O72" s="261">
        <f t="shared" si="6"/>
        <v>0</v>
      </c>
      <c r="P72" s="261">
        <f t="shared" si="6"/>
        <v>0</v>
      </c>
      <c r="Q72" s="261">
        <f t="shared" si="6"/>
        <v>0</v>
      </c>
      <c r="R72" s="261">
        <f t="shared" si="6"/>
        <v>0</v>
      </c>
      <c r="S72" s="261">
        <f t="shared" si="6"/>
        <v>0</v>
      </c>
      <c r="T72" s="261">
        <f t="shared" si="6"/>
        <v>0</v>
      </c>
      <c r="U72" s="261">
        <f t="shared" si="6"/>
        <v>0</v>
      </c>
      <c r="V72" s="261">
        <f t="shared" si="6"/>
        <v>0</v>
      </c>
      <c r="W72" s="261">
        <f t="shared" si="6"/>
        <v>0</v>
      </c>
      <c r="X72" s="261">
        <f t="shared" si="6"/>
        <v>0</v>
      </c>
      <c r="Y72" s="261">
        <f t="shared" si="6"/>
        <v>0</v>
      </c>
      <c r="Z72" s="261">
        <f t="shared" si="6"/>
        <v>0</v>
      </c>
      <c r="AA72" s="261">
        <f t="shared" si="6"/>
        <v>0</v>
      </c>
      <c r="AB72" s="261">
        <f t="shared" si="6"/>
        <v>0</v>
      </c>
      <c r="AC72" s="261">
        <f t="shared" si="6"/>
        <v>0</v>
      </c>
      <c r="AD72" s="261">
        <f t="shared" si="6"/>
        <v>0</v>
      </c>
      <c r="AE72" s="261">
        <f t="shared" si="6"/>
        <v>0</v>
      </c>
      <c r="AF72" s="261">
        <f t="shared" si="6"/>
        <v>0</v>
      </c>
      <c r="AG72" s="261">
        <f t="shared" si="6"/>
        <v>0</v>
      </c>
      <c r="AH72" s="261">
        <f t="shared" si="6"/>
        <v>0</v>
      </c>
      <c r="AI72" s="261">
        <f t="shared" si="6"/>
        <v>0</v>
      </c>
      <c r="AJ72" s="261">
        <f t="shared" si="6"/>
        <v>0</v>
      </c>
      <c r="AK72" s="261">
        <f t="shared" si="6"/>
        <v>0</v>
      </c>
      <c r="AL72" s="261">
        <f t="shared" si="6"/>
        <v>0</v>
      </c>
      <c r="AM72" s="261">
        <f t="shared" si="6"/>
        <v>0</v>
      </c>
      <c r="AN72" s="261">
        <f t="shared" si="6"/>
        <v>0</v>
      </c>
      <c r="AO72" s="261">
        <f t="shared" si="6"/>
        <v>0</v>
      </c>
      <c r="AP72" s="261">
        <f t="shared" si="6"/>
        <v>0</v>
      </c>
      <c r="AQ72" s="261">
        <f t="shared" si="6"/>
        <v>0</v>
      </c>
      <c r="AR72" s="261">
        <f t="shared" si="6"/>
        <v>0</v>
      </c>
      <c r="AS72" s="261">
        <f t="shared" si="6"/>
        <v>0</v>
      </c>
      <c r="AT72" s="261">
        <f t="shared" si="6"/>
        <v>0</v>
      </c>
      <c r="AU72" s="261">
        <f t="shared" si="6"/>
        <v>0</v>
      </c>
      <c r="AV72" s="261">
        <f t="shared" si="6"/>
        <v>0</v>
      </c>
      <c r="AW72" s="261">
        <f t="shared" si="6"/>
        <v>0</v>
      </c>
      <c r="AX72" s="261">
        <f t="shared" si="6"/>
        <v>0</v>
      </c>
      <c r="AY72" s="261">
        <f t="shared" si="6"/>
        <v>0</v>
      </c>
      <c r="AZ72" s="261">
        <f t="shared" si="6"/>
        <v>0</v>
      </c>
      <c r="BA72" s="261">
        <f t="shared" si="6"/>
        <v>0</v>
      </c>
      <c r="BB72" s="261">
        <f t="shared" si="6"/>
        <v>0</v>
      </c>
      <c r="BC72" s="261">
        <f t="shared" si="6"/>
        <v>0</v>
      </c>
      <c r="BD72" s="261">
        <f t="shared" si="6"/>
        <v>0</v>
      </c>
      <c r="BE72" s="262">
        <f t="shared" si="6"/>
        <v>0</v>
      </c>
      <c r="BF72" s="240"/>
    </row>
    <row r="73" spans="2:58" ht="15.6" customHeight="1" x14ac:dyDescent="0.25">
      <c r="B73" s="230"/>
      <c r="C73" s="241"/>
      <c r="D73" s="239"/>
      <c r="E73" s="258" t="s">
        <v>57</v>
      </c>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40"/>
      <c r="BF73" s="240"/>
    </row>
    <row r="74" spans="2:58" ht="15.6" customHeight="1" x14ac:dyDescent="0.25">
      <c r="B74" s="230"/>
      <c r="C74" s="241"/>
      <c r="D74" s="239"/>
      <c r="E74" s="259" t="s">
        <v>58</v>
      </c>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2"/>
      <c r="BF74" s="240"/>
    </row>
    <row r="75" spans="2:58" ht="15.6" customHeight="1" x14ac:dyDescent="0.25">
      <c r="B75" s="230"/>
      <c r="C75" s="241"/>
      <c r="D75" s="239"/>
      <c r="E75" s="259" t="s">
        <v>59</v>
      </c>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2"/>
      <c r="BF75" s="240"/>
    </row>
    <row r="76" spans="2:58" ht="15.6" customHeight="1" x14ac:dyDescent="0.25">
      <c r="B76" s="230"/>
      <c r="C76" s="241"/>
      <c r="D76" s="239"/>
      <c r="E76" s="259" t="s">
        <v>60</v>
      </c>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2"/>
      <c r="BF76" s="240"/>
    </row>
    <row r="77" spans="2:58" ht="15.6" customHeight="1" x14ac:dyDescent="0.25">
      <c r="B77" s="230"/>
      <c r="C77" s="241"/>
      <c r="D77" s="239"/>
      <c r="E77" s="259" t="s">
        <v>61</v>
      </c>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2"/>
      <c r="BF77" s="240"/>
    </row>
    <row r="78" spans="2:58" ht="15.6" customHeight="1" thickBot="1" x14ac:dyDescent="0.3">
      <c r="B78" s="230"/>
      <c r="C78" s="241"/>
      <c r="D78" s="239"/>
      <c r="E78" s="260" t="s">
        <v>62</v>
      </c>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3"/>
      <c r="AN78" s="43"/>
      <c r="AO78" s="43"/>
      <c r="AP78" s="43"/>
      <c r="AQ78" s="43"/>
      <c r="AR78" s="43"/>
      <c r="AS78" s="43"/>
      <c r="AT78" s="43"/>
      <c r="AU78" s="43"/>
      <c r="AV78" s="43"/>
      <c r="AW78" s="43"/>
      <c r="AX78" s="43"/>
      <c r="AY78" s="43"/>
      <c r="AZ78" s="43"/>
      <c r="BA78" s="43"/>
      <c r="BB78" s="43"/>
      <c r="BC78" s="43"/>
      <c r="BD78" s="43"/>
      <c r="BE78" s="44"/>
      <c r="BF78" s="240"/>
    </row>
    <row r="79" spans="2:58" ht="15.6" customHeight="1" thickBot="1" x14ac:dyDescent="0.35">
      <c r="B79" s="230"/>
      <c r="C79" s="241"/>
      <c r="D79" s="239"/>
      <c r="E79" s="263" t="s">
        <v>63</v>
      </c>
      <c r="F79" s="264">
        <f>SUM(F80:F83)</f>
        <v>0</v>
      </c>
      <c r="G79" s="264">
        <f t="shared" ref="G79:BE79" si="7">SUM(G80:G83)</f>
        <v>0</v>
      </c>
      <c r="H79" s="264">
        <f t="shared" si="7"/>
        <v>0</v>
      </c>
      <c r="I79" s="264">
        <f t="shared" si="7"/>
        <v>0</v>
      </c>
      <c r="J79" s="264">
        <f t="shared" si="7"/>
        <v>0</v>
      </c>
      <c r="K79" s="264">
        <f t="shared" si="7"/>
        <v>0</v>
      </c>
      <c r="L79" s="264">
        <f t="shared" si="7"/>
        <v>0</v>
      </c>
      <c r="M79" s="264">
        <f t="shared" si="7"/>
        <v>0</v>
      </c>
      <c r="N79" s="264">
        <f t="shared" si="7"/>
        <v>0</v>
      </c>
      <c r="O79" s="264">
        <f t="shared" si="7"/>
        <v>0</v>
      </c>
      <c r="P79" s="264">
        <f t="shared" si="7"/>
        <v>0</v>
      </c>
      <c r="Q79" s="264">
        <f t="shared" si="7"/>
        <v>0</v>
      </c>
      <c r="R79" s="264">
        <f t="shared" si="7"/>
        <v>0</v>
      </c>
      <c r="S79" s="264">
        <f t="shared" si="7"/>
        <v>0</v>
      </c>
      <c r="T79" s="264">
        <f t="shared" si="7"/>
        <v>0</v>
      </c>
      <c r="U79" s="264">
        <f t="shared" si="7"/>
        <v>0</v>
      </c>
      <c r="V79" s="264">
        <f t="shared" si="7"/>
        <v>0</v>
      </c>
      <c r="W79" s="264">
        <f t="shared" si="7"/>
        <v>0</v>
      </c>
      <c r="X79" s="264">
        <f t="shared" si="7"/>
        <v>0</v>
      </c>
      <c r="Y79" s="264">
        <f t="shared" si="7"/>
        <v>0</v>
      </c>
      <c r="Z79" s="264">
        <f t="shared" si="7"/>
        <v>0</v>
      </c>
      <c r="AA79" s="264">
        <f t="shared" si="7"/>
        <v>0</v>
      </c>
      <c r="AB79" s="264">
        <f t="shared" si="7"/>
        <v>0</v>
      </c>
      <c r="AC79" s="264">
        <f t="shared" si="7"/>
        <v>0</v>
      </c>
      <c r="AD79" s="264">
        <f t="shared" si="7"/>
        <v>0</v>
      </c>
      <c r="AE79" s="264">
        <f t="shared" si="7"/>
        <v>0</v>
      </c>
      <c r="AF79" s="264">
        <f t="shared" si="7"/>
        <v>0</v>
      </c>
      <c r="AG79" s="264">
        <f t="shared" si="7"/>
        <v>0</v>
      </c>
      <c r="AH79" s="264">
        <f t="shared" si="7"/>
        <v>0</v>
      </c>
      <c r="AI79" s="264">
        <f t="shared" si="7"/>
        <v>0</v>
      </c>
      <c r="AJ79" s="264">
        <f t="shared" si="7"/>
        <v>0</v>
      </c>
      <c r="AK79" s="264">
        <f t="shared" si="7"/>
        <v>0</v>
      </c>
      <c r="AL79" s="264">
        <f t="shared" si="7"/>
        <v>0</v>
      </c>
      <c r="AM79" s="264">
        <f t="shared" si="7"/>
        <v>0</v>
      </c>
      <c r="AN79" s="264">
        <f t="shared" si="7"/>
        <v>0</v>
      </c>
      <c r="AO79" s="264">
        <f t="shared" si="7"/>
        <v>0</v>
      </c>
      <c r="AP79" s="264">
        <f t="shared" si="7"/>
        <v>0</v>
      </c>
      <c r="AQ79" s="264">
        <f t="shared" si="7"/>
        <v>0</v>
      </c>
      <c r="AR79" s="264">
        <f t="shared" si="7"/>
        <v>0</v>
      </c>
      <c r="AS79" s="264">
        <f t="shared" si="7"/>
        <v>0</v>
      </c>
      <c r="AT79" s="264">
        <f t="shared" si="7"/>
        <v>0</v>
      </c>
      <c r="AU79" s="264">
        <f t="shared" si="7"/>
        <v>0</v>
      </c>
      <c r="AV79" s="264">
        <f t="shared" si="7"/>
        <v>0</v>
      </c>
      <c r="AW79" s="264">
        <f t="shared" si="7"/>
        <v>0</v>
      </c>
      <c r="AX79" s="264">
        <f t="shared" si="7"/>
        <v>0</v>
      </c>
      <c r="AY79" s="264">
        <f t="shared" si="7"/>
        <v>0</v>
      </c>
      <c r="AZ79" s="264">
        <f t="shared" si="7"/>
        <v>0</v>
      </c>
      <c r="BA79" s="264">
        <f t="shared" si="7"/>
        <v>0</v>
      </c>
      <c r="BB79" s="264">
        <f t="shared" si="7"/>
        <v>0</v>
      </c>
      <c r="BC79" s="264">
        <f t="shared" si="7"/>
        <v>0</v>
      </c>
      <c r="BD79" s="264">
        <f t="shared" si="7"/>
        <v>0</v>
      </c>
      <c r="BE79" s="265">
        <f t="shared" si="7"/>
        <v>0</v>
      </c>
      <c r="BF79" s="240"/>
    </row>
    <row r="80" spans="2:58" ht="15.6" customHeight="1" x14ac:dyDescent="0.25">
      <c r="B80" s="230"/>
      <c r="C80" s="241"/>
      <c r="D80" s="239"/>
      <c r="E80" s="258" t="s">
        <v>64</v>
      </c>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40"/>
      <c r="BF80" s="240"/>
    </row>
    <row r="81" spans="2:58" ht="15.6" customHeight="1" x14ac:dyDescent="0.25">
      <c r="B81" s="230"/>
      <c r="C81" s="241"/>
      <c r="D81" s="239"/>
      <c r="E81" s="259" t="s">
        <v>65</v>
      </c>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2"/>
      <c r="BF81" s="240"/>
    </row>
    <row r="82" spans="2:58" ht="15.6" customHeight="1" x14ac:dyDescent="0.25">
      <c r="B82" s="230"/>
      <c r="C82" s="241"/>
      <c r="D82" s="239"/>
      <c r="E82" s="259" t="s">
        <v>66</v>
      </c>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43"/>
      <c r="AT82" s="43"/>
      <c r="AU82" s="43"/>
      <c r="AV82" s="43"/>
      <c r="AW82" s="43"/>
      <c r="AX82" s="43"/>
      <c r="AY82" s="43"/>
      <c r="AZ82" s="43"/>
      <c r="BA82" s="43"/>
      <c r="BB82" s="43"/>
      <c r="BC82" s="43"/>
      <c r="BD82" s="43"/>
      <c r="BE82" s="44"/>
      <c r="BF82" s="240"/>
    </row>
    <row r="83" spans="2:58" ht="15.6" customHeight="1" thickBot="1" x14ac:dyDescent="0.3">
      <c r="B83" s="230"/>
      <c r="C83" s="241"/>
      <c r="D83" s="239"/>
      <c r="E83" s="266" t="s">
        <v>67</v>
      </c>
      <c r="F83" s="47"/>
      <c r="G83" s="47"/>
      <c r="H83" s="47"/>
      <c r="I83" s="47"/>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7"/>
      <c r="AK83" s="47"/>
      <c r="AL83" s="47"/>
      <c r="AM83" s="47"/>
      <c r="AN83" s="47"/>
      <c r="AO83" s="47"/>
      <c r="AP83" s="47"/>
      <c r="AQ83" s="47"/>
      <c r="AR83" s="47"/>
      <c r="AS83" s="47"/>
      <c r="AT83" s="47"/>
      <c r="AU83" s="47"/>
      <c r="AV83" s="47"/>
      <c r="AW83" s="47"/>
      <c r="AX83" s="47"/>
      <c r="AY83" s="47"/>
      <c r="AZ83" s="47"/>
      <c r="BA83" s="47"/>
      <c r="BB83" s="47"/>
      <c r="BC83" s="47"/>
      <c r="BD83" s="47"/>
      <c r="BE83" s="48"/>
      <c r="BF83" s="240"/>
    </row>
    <row r="84" spans="2:58" ht="15.6" customHeight="1" thickBot="1" x14ac:dyDescent="0.35">
      <c r="B84" s="230"/>
      <c r="C84" s="241"/>
      <c r="D84" s="239"/>
      <c r="E84" s="267" t="s">
        <v>68</v>
      </c>
      <c r="F84" s="264">
        <f>SUM(F85:F92)</f>
        <v>0</v>
      </c>
      <c r="G84" s="264">
        <f t="shared" ref="G84:BE84" si="8">SUM(G85:G92)</f>
        <v>0</v>
      </c>
      <c r="H84" s="264">
        <f t="shared" si="8"/>
        <v>0</v>
      </c>
      <c r="I84" s="264">
        <f t="shared" si="8"/>
        <v>0</v>
      </c>
      <c r="J84" s="264">
        <f t="shared" si="8"/>
        <v>0</v>
      </c>
      <c r="K84" s="264">
        <f t="shared" si="8"/>
        <v>0</v>
      </c>
      <c r="L84" s="264">
        <f t="shared" si="8"/>
        <v>0</v>
      </c>
      <c r="M84" s="264">
        <f t="shared" si="8"/>
        <v>0</v>
      </c>
      <c r="N84" s="264">
        <f t="shared" si="8"/>
        <v>0</v>
      </c>
      <c r="O84" s="264">
        <f t="shared" si="8"/>
        <v>0</v>
      </c>
      <c r="P84" s="264">
        <f t="shared" si="8"/>
        <v>0</v>
      </c>
      <c r="Q84" s="264">
        <f t="shared" si="8"/>
        <v>0</v>
      </c>
      <c r="R84" s="264">
        <f t="shared" si="8"/>
        <v>0</v>
      </c>
      <c r="S84" s="264">
        <f t="shared" si="8"/>
        <v>0</v>
      </c>
      <c r="T84" s="264">
        <f t="shared" si="8"/>
        <v>0</v>
      </c>
      <c r="U84" s="264">
        <f t="shared" si="8"/>
        <v>0</v>
      </c>
      <c r="V84" s="264">
        <f t="shared" si="8"/>
        <v>0</v>
      </c>
      <c r="W84" s="264">
        <f t="shared" si="8"/>
        <v>0</v>
      </c>
      <c r="X84" s="264">
        <f t="shared" si="8"/>
        <v>0</v>
      </c>
      <c r="Y84" s="264">
        <f t="shared" si="8"/>
        <v>0</v>
      </c>
      <c r="Z84" s="264">
        <f t="shared" si="8"/>
        <v>0</v>
      </c>
      <c r="AA84" s="264">
        <f t="shared" si="8"/>
        <v>0</v>
      </c>
      <c r="AB84" s="264">
        <f t="shared" si="8"/>
        <v>0</v>
      </c>
      <c r="AC84" s="264">
        <f t="shared" si="8"/>
        <v>0</v>
      </c>
      <c r="AD84" s="264">
        <f t="shared" si="8"/>
        <v>0</v>
      </c>
      <c r="AE84" s="264">
        <f t="shared" si="8"/>
        <v>0</v>
      </c>
      <c r="AF84" s="264">
        <f t="shared" si="8"/>
        <v>0</v>
      </c>
      <c r="AG84" s="264">
        <f t="shared" si="8"/>
        <v>0</v>
      </c>
      <c r="AH84" s="264">
        <f t="shared" si="8"/>
        <v>0</v>
      </c>
      <c r="AI84" s="264">
        <f t="shared" si="8"/>
        <v>0</v>
      </c>
      <c r="AJ84" s="264">
        <f t="shared" si="8"/>
        <v>0</v>
      </c>
      <c r="AK84" s="264">
        <f t="shared" si="8"/>
        <v>0</v>
      </c>
      <c r="AL84" s="264">
        <f t="shared" si="8"/>
        <v>0</v>
      </c>
      <c r="AM84" s="264">
        <f t="shared" si="8"/>
        <v>0</v>
      </c>
      <c r="AN84" s="264">
        <f t="shared" si="8"/>
        <v>0</v>
      </c>
      <c r="AO84" s="264">
        <f t="shared" si="8"/>
        <v>0</v>
      </c>
      <c r="AP84" s="264">
        <f t="shared" si="8"/>
        <v>0</v>
      </c>
      <c r="AQ84" s="264">
        <f t="shared" si="8"/>
        <v>0</v>
      </c>
      <c r="AR84" s="264">
        <f t="shared" si="8"/>
        <v>0</v>
      </c>
      <c r="AS84" s="264">
        <f t="shared" si="8"/>
        <v>0</v>
      </c>
      <c r="AT84" s="264">
        <f t="shared" si="8"/>
        <v>0</v>
      </c>
      <c r="AU84" s="264">
        <f t="shared" si="8"/>
        <v>0</v>
      </c>
      <c r="AV84" s="264">
        <f t="shared" si="8"/>
        <v>0</v>
      </c>
      <c r="AW84" s="264">
        <f t="shared" si="8"/>
        <v>0</v>
      </c>
      <c r="AX84" s="264">
        <f t="shared" si="8"/>
        <v>0</v>
      </c>
      <c r="AY84" s="264">
        <f t="shared" si="8"/>
        <v>0</v>
      </c>
      <c r="AZ84" s="264">
        <f t="shared" si="8"/>
        <v>0</v>
      </c>
      <c r="BA84" s="264">
        <f t="shared" si="8"/>
        <v>0</v>
      </c>
      <c r="BB84" s="264">
        <f t="shared" si="8"/>
        <v>0</v>
      </c>
      <c r="BC84" s="264">
        <f t="shared" si="8"/>
        <v>0</v>
      </c>
      <c r="BD84" s="264">
        <f t="shared" si="8"/>
        <v>0</v>
      </c>
      <c r="BE84" s="265">
        <f t="shared" si="8"/>
        <v>0</v>
      </c>
      <c r="BF84" s="240"/>
    </row>
    <row r="85" spans="2:58" ht="15.6" customHeight="1" x14ac:dyDescent="0.25">
      <c r="B85" s="230"/>
      <c r="C85" s="241"/>
      <c r="D85" s="239"/>
      <c r="E85" s="268" t="s">
        <v>69</v>
      </c>
      <c r="F85" s="411"/>
      <c r="G85" s="411"/>
      <c r="H85" s="411"/>
      <c r="I85" s="411"/>
      <c r="J85" s="411"/>
      <c r="K85" s="411"/>
      <c r="L85" s="411"/>
      <c r="M85" s="411"/>
      <c r="N85" s="411"/>
      <c r="O85" s="411"/>
      <c r="P85" s="411"/>
      <c r="Q85" s="411"/>
      <c r="R85" s="411"/>
      <c r="S85" s="411"/>
      <c r="T85" s="411"/>
      <c r="U85" s="411"/>
      <c r="V85" s="411"/>
      <c r="W85" s="411"/>
      <c r="X85" s="411"/>
      <c r="Y85" s="411"/>
      <c r="Z85" s="411"/>
      <c r="AA85" s="411"/>
      <c r="AB85" s="411"/>
      <c r="AC85" s="411"/>
      <c r="AD85" s="411"/>
      <c r="AE85" s="411"/>
      <c r="AF85" s="411"/>
      <c r="AG85" s="411"/>
      <c r="AH85" s="411"/>
      <c r="AI85" s="411"/>
      <c r="AJ85" s="411"/>
      <c r="AK85" s="411"/>
      <c r="AL85" s="411"/>
      <c r="AM85" s="411"/>
      <c r="AN85" s="411"/>
      <c r="AO85" s="411"/>
      <c r="AP85" s="411"/>
      <c r="AQ85" s="411"/>
      <c r="AR85" s="411"/>
      <c r="AS85" s="411"/>
      <c r="AT85" s="411"/>
      <c r="AU85" s="411"/>
      <c r="AV85" s="411"/>
      <c r="AW85" s="411"/>
      <c r="AX85" s="411"/>
      <c r="AY85" s="411"/>
      <c r="AZ85" s="411"/>
      <c r="BA85" s="411"/>
      <c r="BB85" s="411"/>
      <c r="BC85" s="411"/>
      <c r="BD85" s="411"/>
      <c r="BE85" s="412"/>
      <c r="BF85" s="240"/>
    </row>
    <row r="86" spans="2:58" ht="15.6" customHeight="1" x14ac:dyDescent="0.25">
      <c r="B86" s="230"/>
      <c r="C86" s="241"/>
      <c r="D86" s="239"/>
      <c r="E86" s="269" t="s">
        <v>70</v>
      </c>
      <c r="F86" s="413"/>
      <c r="G86" s="413"/>
      <c r="H86" s="413"/>
      <c r="I86" s="413"/>
      <c r="J86" s="413"/>
      <c r="K86" s="413"/>
      <c r="L86" s="413"/>
      <c r="M86" s="413"/>
      <c r="N86" s="413"/>
      <c r="O86" s="413"/>
      <c r="P86" s="413"/>
      <c r="Q86" s="413"/>
      <c r="R86" s="413"/>
      <c r="S86" s="413"/>
      <c r="T86" s="413"/>
      <c r="U86" s="413"/>
      <c r="V86" s="413"/>
      <c r="W86" s="413"/>
      <c r="X86" s="413"/>
      <c r="Y86" s="413"/>
      <c r="Z86" s="413"/>
      <c r="AA86" s="413"/>
      <c r="AB86" s="413"/>
      <c r="AC86" s="413"/>
      <c r="AD86" s="413"/>
      <c r="AE86" s="413"/>
      <c r="AF86" s="413"/>
      <c r="AG86" s="413"/>
      <c r="AH86" s="413"/>
      <c r="AI86" s="413"/>
      <c r="AJ86" s="413"/>
      <c r="AK86" s="413"/>
      <c r="AL86" s="413"/>
      <c r="AM86" s="413"/>
      <c r="AN86" s="413"/>
      <c r="AO86" s="413"/>
      <c r="AP86" s="413"/>
      <c r="AQ86" s="413"/>
      <c r="AR86" s="413"/>
      <c r="AS86" s="413"/>
      <c r="AT86" s="413"/>
      <c r="AU86" s="413"/>
      <c r="AV86" s="413"/>
      <c r="AW86" s="413"/>
      <c r="AX86" s="413"/>
      <c r="AY86" s="413"/>
      <c r="AZ86" s="413"/>
      <c r="BA86" s="413"/>
      <c r="BB86" s="413"/>
      <c r="BC86" s="413"/>
      <c r="BD86" s="413"/>
      <c r="BE86" s="414"/>
      <c r="BF86" s="240"/>
    </row>
    <row r="87" spans="2:58" ht="15.6" customHeight="1" x14ac:dyDescent="0.25">
      <c r="B87" s="230"/>
      <c r="C87" s="241"/>
      <c r="D87" s="239"/>
      <c r="E87" s="269" t="s">
        <v>71</v>
      </c>
      <c r="F87" s="413"/>
      <c r="G87" s="413"/>
      <c r="H87" s="413"/>
      <c r="I87" s="413"/>
      <c r="J87" s="413"/>
      <c r="K87" s="413"/>
      <c r="L87" s="413"/>
      <c r="M87" s="413"/>
      <c r="N87" s="413"/>
      <c r="O87" s="413"/>
      <c r="P87" s="413"/>
      <c r="Q87" s="413"/>
      <c r="R87" s="413"/>
      <c r="S87" s="413"/>
      <c r="T87" s="413"/>
      <c r="U87" s="413"/>
      <c r="V87" s="413"/>
      <c r="W87" s="413"/>
      <c r="X87" s="413"/>
      <c r="Y87" s="413"/>
      <c r="Z87" s="413"/>
      <c r="AA87" s="413"/>
      <c r="AB87" s="413"/>
      <c r="AC87" s="413"/>
      <c r="AD87" s="413"/>
      <c r="AE87" s="413"/>
      <c r="AF87" s="413"/>
      <c r="AG87" s="413"/>
      <c r="AH87" s="413"/>
      <c r="AI87" s="413"/>
      <c r="AJ87" s="413"/>
      <c r="AK87" s="413"/>
      <c r="AL87" s="413"/>
      <c r="AM87" s="413"/>
      <c r="AN87" s="413"/>
      <c r="AO87" s="413"/>
      <c r="AP87" s="413"/>
      <c r="AQ87" s="413"/>
      <c r="AR87" s="413"/>
      <c r="AS87" s="413"/>
      <c r="AT87" s="413"/>
      <c r="AU87" s="413"/>
      <c r="AV87" s="413"/>
      <c r="AW87" s="413"/>
      <c r="AX87" s="413"/>
      <c r="AY87" s="413"/>
      <c r="AZ87" s="413"/>
      <c r="BA87" s="413"/>
      <c r="BB87" s="413"/>
      <c r="BC87" s="413"/>
      <c r="BD87" s="413"/>
      <c r="BE87" s="414"/>
      <c r="BF87" s="240"/>
    </row>
    <row r="88" spans="2:58" ht="15.6" customHeight="1" x14ac:dyDescent="0.25">
      <c r="B88" s="230"/>
      <c r="C88" s="241"/>
      <c r="D88" s="239"/>
      <c r="E88" s="269" t="s">
        <v>72</v>
      </c>
      <c r="F88" s="413"/>
      <c r="G88" s="413"/>
      <c r="H88" s="413"/>
      <c r="I88" s="413"/>
      <c r="J88" s="413"/>
      <c r="K88" s="413"/>
      <c r="L88" s="413"/>
      <c r="M88" s="413"/>
      <c r="N88" s="413"/>
      <c r="O88" s="413"/>
      <c r="P88" s="413"/>
      <c r="Q88" s="413"/>
      <c r="R88" s="413"/>
      <c r="S88" s="413"/>
      <c r="T88" s="413"/>
      <c r="U88" s="413"/>
      <c r="V88" s="413"/>
      <c r="W88" s="413"/>
      <c r="X88" s="413"/>
      <c r="Y88" s="413"/>
      <c r="Z88" s="413"/>
      <c r="AA88" s="413"/>
      <c r="AB88" s="413"/>
      <c r="AC88" s="413"/>
      <c r="AD88" s="413"/>
      <c r="AE88" s="413"/>
      <c r="AF88" s="413"/>
      <c r="AG88" s="413"/>
      <c r="AH88" s="413"/>
      <c r="AI88" s="413"/>
      <c r="AJ88" s="413"/>
      <c r="AK88" s="413"/>
      <c r="AL88" s="413"/>
      <c r="AM88" s="413"/>
      <c r="AN88" s="413"/>
      <c r="AO88" s="413"/>
      <c r="AP88" s="413"/>
      <c r="AQ88" s="413"/>
      <c r="AR88" s="413"/>
      <c r="AS88" s="413"/>
      <c r="AT88" s="413"/>
      <c r="AU88" s="413"/>
      <c r="AV88" s="413"/>
      <c r="AW88" s="413"/>
      <c r="AX88" s="413"/>
      <c r="AY88" s="413"/>
      <c r="AZ88" s="413"/>
      <c r="BA88" s="413"/>
      <c r="BB88" s="413"/>
      <c r="BC88" s="413"/>
      <c r="BD88" s="413"/>
      <c r="BE88" s="414"/>
      <c r="BF88" s="240"/>
    </row>
    <row r="89" spans="2:58" ht="15.6" customHeight="1" x14ac:dyDescent="0.25">
      <c r="B89" s="230"/>
      <c r="C89" s="241"/>
      <c r="D89" s="239"/>
      <c r="E89" s="269" t="s">
        <v>73</v>
      </c>
      <c r="F89" s="413"/>
      <c r="G89" s="413"/>
      <c r="H89" s="413"/>
      <c r="I89" s="413"/>
      <c r="J89" s="413"/>
      <c r="K89" s="413"/>
      <c r="L89" s="413"/>
      <c r="M89" s="413"/>
      <c r="N89" s="413"/>
      <c r="O89" s="413"/>
      <c r="P89" s="413"/>
      <c r="Q89" s="413"/>
      <c r="R89" s="413"/>
      <c r="S89" s="413"/>
      <c r="T89" s="413"/>
      <c r="U89" s="413"/>
      <c r="V89" s="413"/>
      <c r="W89" s="413"/>
      <c r="X89" s="413"/>
      <c r="Y89" s="413"/>
      <c r="Z89" s="413"/>
      <c r="AA89" s="413"/>
      <c r="AB89" s="413"/>
      <c r="AC89" s="413"/>
      <c r="AD89" s="413"/>
      <c r="AE89" s="413"/>
      <c r="AF89" s="413"/>
      <c r="AG89" s="413"/>
      <c r="AH89" s="413"/>
      <c r="AI89" s="413"/>
      <c r="AJ89" s="413"/>
      <c r="AK89" s="413"/>
      <c r="AL89" s="413"/>
      <c r="AM89" s="413"/>
      <c r="AN89" s="413"/>
      <c r="AO89" s="413"/>
      <c r="AP89" s="413"/>
      <c r="AQ89" s="413"/>
      <c r="AR89" s="413"/>
      <c r="AS89" s="413"/>
      <c r="AT89" s="413"/>
      <c r="AU89" s="413"/>
      <c r="AV89" s="413"/>
      <c r="AW89" s="413"/>
      <c r="AX89" s="413"/>
      <c r="AY89" s="413"/>
      <c r="AZ89" s="413"/>
      <c r="BA89" s="413"/>
      <c r="BB89" s="413"/>
      <c r="BC89" s="413"/>
      <c r="BD89" s="413"/>
      <c r="BE89" s="414"/>
      <c r="BF89" s="240"/>
    </row>
    <row r="90" spans="2:58" ht="15.6" customHeight="1" x14ac:dyDescent="0.25">
      <c r="B90" s="230"/>
      <c r="C90" s="241"/>
      <c r="D90" s="239"/>
      <c r="E90" s="269" t="s">
        <v>74</v>
      </c>
      <c r="F90" s="413"/>
      <c r="G90" s="413"/>
      <c r="H90" s="413"/>
      <c r="I90" s="413"/>
      <c r="J90" s="413"/>
      <c r="K90" s="413"/>
      <c r="L90" s="413"/>
      <c r="M90" s="413"/>
      <c r="N90" s="413"/>
      <c r="O90" s="413"/>
      <c r="P90" s="413"/>
      <c r="Q90" s="413"/>
      <c r="R90" s="413"/>
      <c r="S90" s="413"/>
      <c r="T90" s="413"/>
      <c r="U90" s="413"/>
      <c r="V90" s="413"/>
      <c r="W90" s="413"/>
      <c r="X90" s="413"/>
      <c r="Y90" s="413"/>
      <c r="Z90" s="413"/>
      <c r="AA90" s="413"/>
      <c r="AB90" s="413"/>
      <c r="AC90" s="413"/>
      <c r="AD90" s="413"/>
      <c r="AE90" s="413"/>
      <c r="AF90" s="413"/>
      <c r="AG90" s="413"/>
      <c r="AH90" s="413"/>
      <c r="AI90" s="413"/>
      <c r="AJ90" s="413"/>
      <c r="AK90" s="413"/>
      <c r="AL90" s="413"/>
      <c r="AM90" s="413"/>
      <c r="AN90" s="413"/>
      <c r="AO90" s="413"/>
      <c r="AP90" s="413"/>
      <c r="AQ90" s="413"/>
      <c r="AR90" s="413"/>
      <c r="AS90" s="413"/>
      <c r="AT90" s="413"/>
      <c r="AU90" s="413"/>
      <c r="AV90" s="413"/>
      <c r="AW90" s="413"/>
      <c r="AX90" s="413"/>
      <c r="AY90" s="413"/>
      <c r="AZ90" s="413"/>
      <c r="BA90" s="413"/>
      <c r="BB90" s="413"/>
      <c r="BC90" s="413"/>
      <c r="BD90" s="413"/>
      <c r="BE90" s="414"/>
      <c r="BF90" s="240"/>
    </row>
    <row r="91" spans="2:58" ht="15.6" customHeight="1" x14ac:dyDescent="0.25">
      <c r="B91" s="230"/>
      <c r="C91" s="241"/>
      <c r="D91" s="239"/>
      <c r="E91" s="269" t="s">
        <v>75</v>
      </c>
      <c r="F91" s="413"/>
      <c r="G91" s="413"/>
      <c r="H91" s="413"/>
      <c r="I91" s="413"/>
      <c r="J91" s="413"/>
      <c r="K91" s="413"/>
      <c r="L91" s="413"/>
      <c r="M91" s="413"/>
      <c r="N91" s="413"/>
      <c r="O91" s="413"/>
      <c r="P91" s="413"/>
      <c r="Q91" s="413"/>
      <c r="R91" s="413"/>
      <c r="S91" s="413"/>
      <c r="T91" s="413"/>
      <c r="U91" s="413"/>
      <c r="V91" s="413"/>
      <c r="W91" s="413"/>
      <c r="X91" s="413"/>
      <c r="Y91" s="413"/>
      <c r="Z91" s="413"/>
      <c r="AA91" s="413"/>
      <c r="AB91" s="413"/>
      <c r="AC91" s="413"/>
      <c r="AD91" s="413"/>
      <c r="AE91" s="413"/>
      <c r="AF91" s="413"/>
      <c r="AG91" s="413"/>
      <c r="AH91" s="413"/>
      <c r="AI91" s="413"/>
      <c r="AJ91" s="413"/>
      <c r="AK91" s="413"/>
      <c r="AL91" s="413"/>
      <c r="AM91" s="413"/>
      <c r="AN91" s="413"/>
      <c r="AO91" s="413"/>
      <c r="AP91" s="413"/>
      <c r="AQ91" s="413"/>
      <c r="AR91" s="413"/>
      <c r="AS91" s="413"/>
      <c r="AT91" s="413"/>
      <c r="AU91" s="413"/>
      <c r="AV91" s="413"/>
      <c r="AW91" s="413"/>
      <c r="AX91" s="413"/>
      <c r="AY91" s="413"/>
      <c r="AZ91" s="413"/>
      <c r="BA91" s="413"/>
      <c r="BB91" s="413"/>
      <c r="BC91" s="413"/>
      <c r="BD91" s="413"/>
      <c r="BE91" s="414"/>
      <c r="BF91" s="240"/>
    </row>
    <row r="92" spans="2:58" ht="15.6" customHeight="1" thickBot="1" x14ac:dyDescent="0.3">
      <c r="B92" s="230"/>
      <c r="C92" s="241"/>
      <c r="D92" s="239"/>
      <c r="E92" s="266" t="s">
        <v>76</v>
      </c>
      <c r="F92" s="47"/>
      <c r="G92" s="47"/>
      <c r="H92" s="47"/>
      <c r="I92" s="47"/>
      <c r="J92" s="47"/>
      <c r="K92" s="47"/>
      <c r="L92" s="47"/>
      <c r="M92" s="47"/>
      <c r="N92" s="47"/>
      <c r="O92" s="47"/>
      <c r="P92" s="47"/>
      <c r="Q92" s="47"/>
      <c r="R92" s="47"/>
      <c r="S92" s="47"/>
      <c r="T92" s="47"/>
      <c r="U92" s="47"/>
      <c r="V92" s="47"/>
      <c r="W92" s="47"/>
      <c r="X92" s="47"/>
      <c r="Y92" s="47"/>
      <c r="Z92" s="47"/>
      <c r="AA92" s="47"/>
      <c r="AB92" s="47"/>
      <c r="AC92" s="47"/>
      <c r="AD92" s="47"/>
      <c r="AE92" s="47"/>
      <c r="AF92" s="47"/>
      <c r="AG92" s="47"/>
      <c r="AH92" s="47"/>
      <c r="AI92" s="47"/>
      <c r="AJ92" s="47"/>
      <c r="AK92" s="47"/>
      <c r="AL92" s="47"/>
      <c r="AM92" s="47"/>
      <c r="AN92" s="47"/>
      <c r="AO92" s="47"/>
      <c r="AP92" s="47"/>
      <c r="AQ92" s="47"/>
      <c r="AR92" s="47"/>
      <c r="AS92" s="47"/>
      <c r="AT92" s="47"/>
      <c r="AU92" s="47"/>
      <c r="AV92" s="47"/>
      <c r="AW92" s="47"/>
      <c r="AX92" s="47"/>
      <c r="AY92" s="47"/>
      <c r="AZ92" s="47"/>
      <c r="BA92" s="47"/>
      <c r="BB92" s="47"/>
      <c r="BC92" s="47"/>
      <c r="BD92" s="47"/>
      <c r="BE92" s="48"/>
      <c r="BF92" s="240"/>
    </row>
    <row r="93" spans="2:58" ht="15.6" customHeight="1" thickBot="1" x14ac:dyDescent="0.35">
      <c r="B93" s="230"/>
      <c r="C93" s="241"/>
      <c r="D93" s="239"/>
      <c r="E93" s="267" t="s">
        <v>77</v>
      </c>
      <c r="F93" s="264">
        <f>SUM(F94:F103)</f>
        <v>0</v>
      </c>
      <c r="G93" s="264">
        <f t="shared" ref="G93:BE93" si="9">SUM(G94:G103)</f>
        <v>0</v>
      </c>
      <c r="H93" s="264">
        <f t="shared" si="9"/>
        <v>0</v>
      </c>
      <c r="I93" s="264">
        <f t="shared" si="9"/>
        <v>0</v>
      </c>
      <c r="J93" s="264">
        <f t="shared" si="9"/>
        <v>0</v>
      </c>
      <c r="K93" s="264">
        <f t="shared" si="9"/>
        <v>0</v>
      </c>
      <c r="L93" s="264">
        <f t="shared" si="9"/>
        <v>0</v>
      </c>
      <c r="M93" s="264">
        <f t="shared" si="9"/>
        <v>0</v>
      </c>
      <c r="N93" s="264">
        <f t="shared" si="9"/>
        <v>0</v>
      </c>
      <c r="O93" s="264">
        <f t="shared" si="9"/>
        <v>0</v>
      </c>
      <c r="P93" s="264">
        <f t="shared" si="9"/>
        <v>0</v>
      </c>
      <c r="Q93" s="264">
        <f t="shared" si="9"/>
        <v>0</v>
      </c>
      <c r="R93" s="264">
        <f t="shared" si="9"/>
        <v>0</v>
      </c>
      <c r="S93" s="264">
        <f t="shared" si="9"/>
        <v>0</v>
      </c>
      <c r="T93" s="264">
        <f t="shared" si="9"/>
        <v>0</v>
      </c>
      <c r="U93" s="264">
        <f t="shared" si="9"/>
        <v>0</v>
      </c>
      <c r="V93" s="264">
        <f t="shared" si="9"/>
        <v>0</v>
      </c>
      <c r="W93" s="264">
        <f t="shared" si="9"/>
        <v>0</v>
      </c>
      <c r="X93" s="264">
        <f t="shared" si="9"/>
        <v>0</v>
      </c>
      <c r="Y93" s="264">
        <f t="shared" si="9"/>
        <v>0</v>
      </c>
      <c r="Z93" s="264">
        <f t="shared" si="9"/>
        <v>0</v>
      </c>
      <c r="AA93" s="264">
        <f t="shared" si="9"/>
        <v>0</v>
      </c>
      <c r="AB93" s="264">
        <f t="shared" si="9"/>
        <v>0</v>
      </c>
      <c r="AC93" s="264">
        <f t="shared" si="9"/>
        <v>0</v>
      </c>
      <c r="AD93" s="264">
        <f t="shared" si="9"/>
        <v>0</v>
      </c>
      <c r="AE93" s="264">
        <f t="shared" si="9"/>
        <v>0</v>
      </c>
      <c r="AF93" s="264">
        <f t="shared" si="9"/>
        <v>0</v>
      </c>
      <c r="AG93" s="264">
        <f t="shared" si="9"/>
        <v>0</v>
      </c>
      <c r="AH93" s="264">
        <f t="shared" si="9"/>
        <v>0</v>
      </c>
      <c r="AI93" s="264">
        <f t="shared" si="9"/>
        <v>0</v>
      </c>
      <c r="AJ93" s="264">
        <f t="shared" si="9"/>
        <v>0</v>
      </c>
      <c r="AK93" s="264">
        <f t="shared" si="9"/>
        <v>0</v>
      </c>
      <c r="AL93" s="264">
        <f t="shared" si="9"/>
        <v>0</v>
      </c>
      <c r="AM93" s="264">
        <f t="shared" si="9"/>
        <v>0</v>
      </c>
      <c r="AN93" s="264">
        <f t="shared" si="9"/>
        <v>0</v>
      </c>
      <c r="AO93" s="264">
        <f t="shared" si="9"/>
        <v>0</v>
      </c>
      <c r="AP93" s="264">
        <f t="shared" si="9"/>
        <v>0</v>
      </c>
      <c r="AQ93" s="264">
        <f t="shared" si="9"/>
        <v>0</v>
      </c>
      <c r="AR93" s="264">
        <f t="shared" si="9"/>
        <v>0</v>
      </c>
      <c r="AS93" s="264">
        <f t="shared" si="9"/>
        <v>0</v>
      </c>
      <c r="AT93" s="264">
        <f t="shared" si="9"/>
        <v>0</v>
      </c>
      <c r="AU93" s="264">
        <f t="shared" si="9"/>
        <v>0</v>
      </c>
      <c r="AV93" s="264">
        <f t="shared" si="9"/>
        <v>0</v>
      </c>
      <c r="AW93" s="264">
        <f t="shared" si="9"/>
        <v>0</v>
      </c>
      <c r="AX93" s="264">
        <f t="shared" si="9"/>
        <v>0</v>
      </c>
      <c r="AY93" s="264">
        <f t="shared" si="9"/>
        <v>0</v>
      </c>
      <c r="AZ93" s="264">
        <f t="shared" si="9"/>
        <v>0</v>
      </c>
      <c r="BA93" s="264">
        <f t="shared" si="9"/>
        <v>0</v>
      </c>
      <c r="BB93" s="264">
        <f t="shared" si="9"/>
        <v>0</v>
      </c>
      <c r="BC93" s="264">
        <f t="shared" si="9"/>
        <v>0</v>
      </c>
      <c r="BD93" s="264">
        <f t="shared" si="9"/>
        <v>0</v>
      </c>
      <c r="BE93" s="265">
        <f t="shared" si="9"/>
        <v>0</v>
      </c>
      <c r="BF93" s="240"/>
    </row>
    <row r="94" spans="2:58" ht="15.6" customHeight="1" x14ac:dyDescent="0.25">
      <c r="B94" s="230"/>
      <c r="C94" s="241"/>
      <c r="D94" s="239"/>
      <c r="E94" s="268" t="s">
        <v>78</v>
      </c>
      <c r="F94" s="411"/>
      <c r="G94" s="411"/>
      <c r="H94" s="411"/>
      <c r="I94" s="411"/>
      <c r="J94" s="411"/>
      <c r="K94" s="411"/>
      <c r="L94" s="411"/>
      <c r="M94" s="411"/>
      <c r="N94" s="411"/>
      <c r="O94" s="411"/>
      <c r="P94" s="411"/>
      <c r="Q94" s="411"/>
      <c r="R94" s="411"/>
      <c r="S94" s="411"/>
      <c r="T94" s="411"/>
      <c r="U94" s="411"/>
      <c r="V94" s="411"/>
      <c r="W94" s="411"/>
      <c r="X94" s="411"/>
      <c r="Y94" s="411"/>
      <c r="Z94" s="411"/>
      <c r="AA94" s="411"/>
      <c r="AB94" s="411"/>
      <c r="AC94" s="411"/>
      <c r="AD94" s="411"/>
      <c r="AE94" s="411"/>
      <c r="AF94" s="411"/>
      <c r="AG94" s="411"/>
      <c r="AH94" s="411"/>
      <c r="AI94" s="411"/>
      <c r="AJ94" s="411"/>
      <c r="AK94" s="411"/>
      <c r="AL94" s="411"/>
      <c r="AM94" s="411"/>
      <c r="AN94" s="411"/>
      <c r="AO94" s="411"/>
      <c r="AP94" s="411"/>
      <c r="AQ94" s="411"/>
      <c r="AR94" s="411"/>
      <c r="AS94" s="411"/>
      <c r="AT94" s="411"/>
      <c r="AU94" s="411"/>
      <c r="AV94" s="411"/>
      <c r="AW94" s="411"/>
      <c r="AX94" s="411"/>
      <c r="AY94" s="411"/>
      <c r="AZ94" s="411"/>
      <c r="BA94" s="411"/>
      <c r="BB94" s="411"/>
      <c r="BC94" s="411"/>
      <c r="BD94" s="411"/>
      <c r="BE94" s="412"/>
      <c r="BF94" s="240"/>
    </row>
    <row r="95" spans="2:58" ht="15.6" customHeight="1" x14ac:dyDescent="0.25">
      <c r="B95" s="230"/>
      <c r="C95" s="241"/>
      <c r="D95" s="239"/>
      <c r="E95" s="269" t="s">
        <v>79</v>
      </c>
      <c r="F95" s="413"/>
      <c r="G95" s="413"/>
      <c r="H95" s="413"/>
      <c r="I95" s="413"/>
      <c r="J95" s="413"/>
      <c r="K95" s="413"/>
      <c r="L95" s="413"/>
      <c r="M95" s="413"/>
      <c r="N95" s="413"/>
      <c r="O95" s="413"/>
      <c r="P95" s="413"/>
      <c r="Q95" s="413"/>
      <c r="R95" s="413"/>
      <c r="S95" s="413"/>
      <c r="T95" s="413"/>
      <c r="U95" s="413"/>
      <c r="V95" s="413"/>
      <c r="W95" s="413"/>
      <c r="X95" s="413"/>
      <c r="Y95" s="413"/>
      <c r="Z95" s="413"/>
      <c r="AA95" s="413"/>
      <c r="AB95" s="413"/>
      <c r="AC95" s="413"/>
      <c r="AD95" s="413"/>
      <c r="AE95" s="413"/>
      <c r="AF95" s="413"/>
      <c r="AG95" s="413"/>
      <c r="AH95" s="413"/>
      <c r="AI95" s="413"/>
      <c r="AJ95" s="413"/>
      <c r="AK95" s="413"/>
      <c r="AL95" s="413"/>
      <c r="AM95" s="413"/>
      <c r="AN95" s="413"/>
      <c r="AO95" s="413"/>
      <c r="AP95" s="413"/>
      <c r="AQ95" s="413"/>
      <c r="AR95" s="413"/>
      <c r="AS95" s="413"/>
      <c r="AT95" s="413"/>
      <c r="AU95" s="413"/>
      <c r="AV95" s="413"/>
      <c r="AW95" s="413"/>
      <c r="AX95" s="413"/>
      <c r="AY95" s="413"/>
      <c r="AZ95" s="413"/>
      <c r="BA95" s="413"/>
      <c r="BB95" s="413"/>
      <c r="BC95" s="413"/>
      <c r="BD95" s="413"/>
      <c r="BE95" s="414"/>
      <c r="BF95" s="240"/>
    </row>
    <row r="96" spans="2:58" ht="15.6" customHeight="1" x14ac:dyDescent="0.25">
      <c r="B96" s="230"/>
      <c r="C96" s="241"/>
      <c r="D96" s="239"/>
      <c r="E96" s="269" t="s">
        <v>80</v>
      </c>
      <c r="F96" s="413"/>
      <c r="G96" s="413"/>
      <c r="H96" s="413"/>
      <c r="I96" s="413"/>
      <c r="J96" s="413"/>
      <c r="K96" s="413"/>
      <c r="L96" s="413"/>
      <c r="M96" s="413"/>
      <c r="N96" s="413"/>
      <c r="O96" s="413"/>
      <c r="P96" s="413"/>
      <c r="Q96" s="413"/>
      <c r="R96" s="413"/>
      <c r="S96" s="413"/>
      <c r="T96" s="413"/>
      <c r="U96" s="413"/>
      <c r="V96" s="413"/>
      <c r="W96" s="413"/>
      <c r="X96" s="413"/>
      <c r="Y96" s="413"/>
      <c r="Z96" s="413"/>
      <c r="AA96" s="413"/>
      <c r="AB96" s="413"/>
      <c r="AC96" s="413"/>
      <c r="AD96" s="413"/>
      <c r="AE96" s="413"/>
      <c r="AF96" s="413"/>
      <c r="AG96" s="413"/>
      <c r="AH96" s="413"/>
      <c r="AI96" s="413"/>
      <c r="AJ96" s="413"/>
      <c r="AK96" s="413"/>
      <c r="AL96" s="413"/>
      <c r="AM96" s="413"/>
      <c r="AN96" s="413"/>
      <c r="AO96" s="413"/>
      <c r="AP96" s="413"/>
      <c r="AQ96" s="413"/>
      <c r="AR96" s="413"/>
      <c r="AS96" s="413"/>
      <c r="AT96" s="413"/>
      <c r="AU96" s="413"/>
      <c r="AV96" s="413"/>
      <c r="AW96" s="413"/>
      <c r="AX96" s="413"/>
      <c r="AY96" s="413"/>
      <c r="AZ96" s="413"/>
      <c r="BA96" s="413"/>
      <c r="BB96" s="413"/>
      <c r="BC96" s="413"/>
      <c r="BD96" s="413"/>
      <c r="BE96" s="414"/>
      <c r="BF96" s="240"/>
    </row>
    <row r="97" spans="2:58" ht="15.6" customHeight="1" x14ac:dyDescent="0.25">
      <c r="B97" s="230"/>
      <c r="C97" s="241"/>
      <c r="D97" s="239"/>
      <c r="E97" s="269" t="s">
        <v>81</v>
      </c>
      <c r="F97" s="413"/>
      <c r="G97" s="413"/>
      <c r="H97" s="413"/>
      <c r="I97" s="413"/>
      <c r="J97" s="413"/>
      <c r="K97" s="413"/>
      <c r="L97" s="413"/>
      <c r="M97" s="413"/>
      <c r="N97" s="413"/>
      <c r="O97" s="413"/>
      <c r="P97" s="413"/>
      <c r="Q97" s="413"/>
      <c r="R97" s="413"/>
      <c r="S97" s="413"/>
      <c r="T97" s="413"/>
      <c r="U97" s="413"/>
      <c r="V97" s="413"/>
      <c r="W97" s="413"/>
      <c r="X97" s="413"/>
      <c r="Y97" s="413"/>
      <c r="Z97" s="413"/>
      <c r="AA97" s="413"/>
      <c r="AB97" s="413"/>
      <c r="AC97" s="413"/>
      <c r="AD97" s="413"/>
      <c r="AE97" s="413"/>
      <c r="AF97" s="413"/>
      <c r="AG97" s="413"/>
      <c r="AH97" s="413"/>
      <c r="AI97" s="413"/>
      <c r="AJ97" s="413"/>
      <c r="AK97" s="413"/>
      <c r="AL97" s="413"/>
      <c r="AM97" s="413"/>
      <c r="AN97" s="413"/>
      <c r="AO97" s="413"/>
      <c r="AP97" s="413"/>
      <c r="AQ97" s="413"/>
      <c r="AR97" s="413"/>
      <c r="AS97" s="413"/>
      <c r="AT97" s="413"/>
      <c r="AU97" s="413"/>
      <c r="AV97" s="413"/>
      <c r="AW97" s="413"/>
      <c r="AX97" s="413"/>
      <c r="AY97" s="413"/>
      <c r="AZ97" s="413"/>
      <c r="BA97" s="413"/>
      <c r="BB97" s="413"/>
      <c r="BC97" s="413"/>
      <c r="BD97" s="413"/>
      <c r="BE97" s="414"/>
      <c r="BF97" s="240"/>
    </row>
    <row r="98" spans="2:58" ht="15.6" customHeight="1" x14ac:dyDescent="0.25">
      <c r="B98" s="230"/>
      <c r="C98" s="241"/>
      <c r="D98" s="239"/>
      <c r="E98" s="269" t="s">
        <v>82</v>
      </c>
      <c r="F98" s="413"/>
      <c r="G98" s="413"/>
      <c r="H98" s="413"/>
      <c r="I98" s="413"/>
      <c r="J98" s="413"/>
      <c r="K98" s="413"/>
      <c r="L98" s="413"/>
      <c r="M98" s="413"/>
      <c r="N98" s="413"/>
      <c r="O98" s="413"/>
      <c r="P98" s="413"/>
      <c r="Q98" s="413"/>
      <c r="R98" s="413"/>
      <c r="S98" s="413"/>
      <c r="T98" s="413"/>
      <c r="U98" s="413"/>
      <c r="V98" s="413"/>
      <c r="W98" s="413"/>
      <c r="X98" s="413"/>
      <c r="Y98" s="413"/>
      <c r="Z98" s="413"/>
      <c r="AA98" s="413"/>
      <c r="AB98" s="413"/>
      <c r="AC98" s="413"/>
      <c r="AD98" s="413"/>
      <c r="AE98" s="413"/>
      <c r="AF98" s="413"/>
      <c r="AG98" s="413"/>
      <c r="AH98" s="413"/>
      <c r="AI98" s="413"/>
      <c r="AJ98" s="413"/>
      <c r="AK98" s="413"/>
      <c r="AL98" s="413"/>
      <c r="AM98" s="413"/>
      <c r="AN98" s="413"/>
      <c r="AO98" s="413"/>
      <c r="AP98" s="413"/>
      <c r="AQ98" s="413"/>
      <c r="AR98" s="413"/>
      <c r="AS98" s="413"/>
      <c r="AT98" s="413"/>
      <c r="AU98" s="413"/>
      <c r="AV98" s="413"/>
      <c r="AW98" s="413"/>
      <c r="AX98" s="413"/>
      <c r="AY98" s="413"/>
      <c r="AZ98" s="413"/>
      <c r="BA98" s="413"/>
      <c r="BB98" s="413"/>
      <c r="BC98" s="413"/>
      <c r="BD98" s="413"/>
      <c r="BE98" s="414"/>
      <c r="BF98" s="240"/>
    </row>
    <row r="99" spans="2:58" ht="15.6" customHeight="1" x14ac:dyDescent="0.25">
      <c r="B99" s="230"/>
      <c r="C99" s="241"/>
      <c r="D99" s="239"/>
      <c r="E99" s="269" t="s">
        <v>83</v>
      </c>
      <c r="F99" s="413"/>
      <c r="G99" s="413"/>
      <c r="H99" s="413"/>
      <c r="I99" s="413"/>
      <c r="J99" s="413"/>
      <c r="K99" s="413"/>
      <c r="L99" s="413"/>
      <c r="M99" s="413"/>
      <c r="N99" s="413"/>
      <c r="O99" s="413"/>
      <c r="P99" s="413"/>
      <c r="Q99" s="413"/>
      <c r="R99" s="413"/>
      <c r="S99" s="413"/>
      <c r="T99" s="413"/>
      <c r="U99" s="413"/>
      <c r="V99" s="413"/>
      <c r="W99" s="413"/>
      <c r="X99" s="413"/>
      <c r="Y99" s="413"/>
      <c r="Z99" s="413"/>
      <c r="AA99" s="413"/>
      <c r="AB99" s="413"/>
      <c r="AC99" s="413"/>
      <c r="AD99" s="413"/>
      <c r="AE99" s="413"/>
      <c r="AF99" s="413"/>
      <c r="AG99" s="413"/>
      <c r="AH99" s="413"/>
      <c r="AI99" s="413"/>
      <c r="AJ99" s="413"/>
      <c r="AK99" s="413"/>
      <c r="AL99" s="413"/>
      <c r="AM99" s="413"/>
      <c r="AN99" s="413"/>
      <c r="AO99" s="413"/>
      <c r="AP99" s="413"/>
      <c r="AQ99" s="413"/>
      <c r="AR99" s="413"/>
      <c r="AS99" s="413"/>
      <c r="AT99" s="413"/>
      <c r="AU99" s="413"/>
      <c r="AV99" s="413"/>
      <c r="AW99" s="413"/>
      <c r="AX99" s="413"/>
      <c r="AY99" s="413"/>
      <c r="AZ99" s="413"/>
      <c r="BA99" s="413"/>
      <c r="BB99" s="413"/>
      <c r="BC99" s="413"/>
      <c r="BD99" s="413"/>
      <c r="BE99" s="414"/>
      <c r="BF99" s="240"/>
    </row>
    <row r="100" spans="2:58" ht="15.6" customHeight="1" x14ac:dyDescent="0.25">
      <c r="B100" s="230"/>
      <c r="C100" s="241"/>
      <c r="D100" s="239"/>
      <c r="E100" s="269" t="s">
        <v>84</v>
      </c>
      <c r="F100" s="413"/>
      <c r="G100" s="413"/>
      <c r="H100" s="413"/>
      <c r="I100" s="413"/>
      <c r="J100" s="413"/>
      <c r="K100" s="413"/>
      <c r="L100" s="413"/>
      <c r="M100" s="413"/>
      <c r="N100" s="413"/>
      <c r="O100" s="413"/>
      <c r="P100" s="413"/>
      <c r="Q100" s="413"/>
      <c r="R100" s="413"/>
      <c r="S100" s="413"/>
      <c r="T100" s="413"/>
      <c r="U100" s="413"/>
      <c r="V100" s="413"/>
      <c r="W100" s="413"/>
      <c r="X100" s="413"/>
      <c r="Y100" s="413"/>
      <c r="Z100" s="413"/>
      <c r="AA100" s="413"/>
      <c r="AB100" s="413"/>
      <c r="AC100" s="413"/>
      <c r="AD100" s="413"/>
      <c r="AE100" s="413"/>
      <c r="AF100" s="413"/>
      <c r="AG100" s="413"/>
      <c r="AH100" s="413"/>
      <c r="AI100" s="413"/>
      <c r="AJ100" s="413"/>
      <c r="AK100" s="413"/>
      <c r="AL100" s="413"/>
      <c r="AM100" s="413"/>
      <c r="AN100" s="413"/>
      <c r="AO100" s="413"/>
      <c r="AP100" s="413"/>
      <c r="AQ100" s="413"/>
      <c r="AR100" s="413"/>
      <c r="AS100" s="413"/>
      <c r="AT100" s="413"/>
      <c r="AU100" s="413"/>
      <c r="AV100" s="413"/>
      <c r="AW100" s="413"/>
      <c r="AX100" s="413"/>
      <c r="AY100" s="413"/>
      <c r="AZ100" s="413"/>
      <c r="BA100" s="413"/>
      <c r="BB100" s="413"/>
      <c r="BC100" s="413"/>
      <c r="BD100" s="413"/>
      <c r="BE100" s="414"/>
      <c r="BF100" s="240"/>
    </row>
    <row r="101" spans="2:58" ht="15.6" customHeight="1" x14ac:dyDescent="0.25">
      <c r="B101" s="230"/>
      <c r="C101" s="241"/>
      <c r="D101" s="239"/>
      <c r="E101" s="269" t="s">
        <v>85</v>
      </c>
      <c r="F101" s="413"/>
      <c r="G101" s="413"/>
      <c r="H101" s="413"/>
      <c r="I101" s="413"/>
      <c r="J101" s="413"/>
      <c r="K101" s="413"/>
      <c r="L101" s="413"/>
      <c r="M101" s="413"/>
      <c r="N101" s="413"/>
      <c r="O101" s="413"/>
      <c r="P101" s="413"/>
      <c r="Q101" s="413"/>
      <c r="R101" s="413"/>
      <c r="S101" s="413"/>
      <c r="T101" s="413"/>
      <c r="U101" s="413"/>
      <c r="V101" s="413"/>
      <c r="W101" s="413"/>
      <c r="X101" s="413"/>
      <c r="Y101" s="413"/>
      <c r="Z101" s="413"/>
      <c r="AA101" s="413"/>
      <c r="AB101" s="413"/>
      <c r="AC101" s="413"/>
      <c r="AD101" s="413"/>
      <c r="AE101" s="413"/>
      <c r="AF101" s="413"/>
      <c r="AG101" s="413"/>
      <c r="AH101" s="413"/>
      <c r="AI101" s="413"/>
      <c r="AJ101" s="413"/>
      <c r="AK101" s="413"/>
      <c r="AL101" s="413"/>
      <c r="AM101" s="413"/>
      <c r="AN101" s="413"/>
      <c r="AO101" s="413"/>
      <c r="AP101" s="413"/>
      <c r="AQ101" s="413"/>
      <c r="AR101" s="413"/>
      <c r="AS101" s="413"/>
      <c r="AT101" s="413"/>
      <c r="AU101" s="413"/>
      <c r="AV101" s="413"/>
      <c r="AW101" s="413"/>
      <c r="AX101" s="413"/>
      <c r="AY101" s="413"/>
      <c r="AZ101" s="413"/>
      <c r="BA101" s="413"/>
      <c r="BB101" s="413"/>
      <c r="BC101" s="413"/>
      <c r="BD101" s="413"/>
      <c r="BE101" s="414"/>
      <c r="BF101" s="240"/>
    </row>
    <row r="102" spans="2:58" ht="15.6" customHeight="1" x14ac:dyDescent="0.25">
      <c r="B102" s="230"/>
      <c r="C102" s="241"/>
      <c r="D102" s="239"/>
      <c r="E102" s="269" t="s">
        <v>86</v>
      </c>
      <c r="F102" s="413"/>
      <c r="G102" s="413"/>
      <c r="H102" s="413"/>
      <c r="I102" s="413"/>
      <c r="J102" s="413"/>
      <c r="K102" s="413"/>
      <c r="L102" s="413"/>
      <c r="M102" s="413"/>
      <c r="N102" s="413"/>
      <c r="O102" s="413"/>
      <c r="P102" s="413"/>
      <c r="Q102" s="413"/>
      <c r="R102" s="413"/>
      <c r="S102" s="413"/>
      <c r="T102" s="413"/>
      <c r="U102" s="413"/>
      <c r="V102" s="413"/>
      <c r="W102" s="413"/>
      <c r="X102" s="413"/>
      <c r="Y102" s="413"/>
      <c r="Z102" s="413"/>
      <c r="AA102" s="413"/>
      <c r="AB102" s="413"/>
      <c r="AC102" s="413"/>
      <c r="AD102" s="413"/>
      <c r="AE102" s="413"/>
      <c r="AF102" s="413"/>
      <c r="AG102" s="413"/>
      <c r="AH102" s="413"/>
      <c r="AI102" s="413"/>
      <c r="AJ102" s="413"/>
      <c r="AK102" s="413"/>
      <c r="AL102" s="413"/>
      <c r="AM102" s="413"/>
      <c r="AN102" s="413"/>
      <c r="AO102" s="413"/>
      <c r="AP102" s="413"/>
      <c r="AQ102" s="413"/>
      <c r="AR102" s="413"/>
      <c r="AS102" s="413"/>
      <c r="AT102" s="413"/>
      <c r="AU102" s="413"/>
      <c r="AV102" s="413"/>
      <c r="AW102" s="413"/>
      <c r="AX102" s="413"/>
      <c r="AY102" s="413"/>
      <c r="AZ102" s="413"/>
      <c r="BA102" s="413"/>
      <c r="BB102" s="413"/>
      <c r="BC102" s="413"/>
      <c r="BD102" s="413"/>
      <c r="BE102" s="414"/>
      <c r="BF102" s="240"/>
    </row>
    <row r="103" spans="2:58" ht="15.6" customHeight="1" thickBot="1" x14ac:dyDescent="0.3">
      <c r="B103" s="230"/>
      <c r="C103" s="241"/>
      <c r="D103" s="239"/>
      <c r="E103" s="266" t="s">
        <v>87</v>
      </c>
      <c r="F103" s="47"/>
      <c r="G103" s="47"/>
      <c r="H103" s="47"/>
      <c r="I103" s="47"/>
      <c r="J103" s="47"/>
      <c r="K103" s="47"/>
      <c r="L103" s="47"/>
      <c r="M103" s="47"/>
      <c r="N103" s="47"/>
      <c r="O103" s="47"/>
      <c r="P103" s="47"/>
      <c r="Q103" s="47"/>
      <c r="R103" s="47"/>
      <c r="S103" s="47"/>
      <c r="T103" s="47"/>
      <c r="U103" s="47"/>
      <c r="V103" s="47"/>
      <c r="W103" s="47"/>
      <c r="X103" s="47"/>
      <c r="Y103" s="47"/>
      <c r="Z103" s="47"/>
      <c r="AA103" s="47"/>
      <c r="AB103" s="47"/>
      <c r="AC103" s="47"/>
      <c r="AD103" s="47"/>
      <c r="AE103" s="47"/>
      <c r="AF103" s="47"/>
      <c r="AG103" s="47"/>
      <c r="AH103" s="47"/>
      <c r="AI103" s="47"/>
      <c r="AJ103" s="47"/>
      <c r="AK103" s="47"/>
      <c r="AL103" s="47"/>
      <c r="AM103" s="47"/>
      <c r="AN103" s="47"/>
      <c r="AO103" s="47"/>
      <c r="AP103" s="47"/>
      <c r="AQ103" s="47"/>
      <c r="AR103" s="47"/>
      <c r="AS103" s="47"/>
      <c r="AT103" s="47"/>
      <c r="AU103" s="47"/>
      <c r="AV103" s="47"/>
      <c r="AW103" s="47"/>
      <c r="AX103" s="47"/>
      <c r="AY103" s="47"/>
      <c r="AZ103" s="47"/>
      <c r="BA103" s="47"/>
      <c r="BB103" s="47"/>
      <c r="BC103" s="47"/>
      <c r="BD103" s="47"/>
      <c r="BE103" s="48"/>
      <c r="BF103" s="240"/>
    </row>
    <row r="104" spans="2:58" ht="15.6" customHeight="1" thickBot="1" x14ac:dyDescent="0.35">
      <c r="B104" s="230"/>
      <c r="C104" s="241"/>
      <c r="D104" s="239"/>
      <c r="E104" s="267" t="s">
        <v>88</v>
      </c>
      <c r="F104" s="264">
        <f>SUM(F105:F106)</f>
        <v>0</v>
      </c>
      <c r="G104" s="264">
        <f t="shared" ref="G104:BE104" si="10">SUM(G105:G106)</f>
        <v>0</v>
      </c>
      <c r="H104" s="264">
        <f t="shared" si="10"/>
        <v>0</v>
      </c>
      <c r="I104" s="264">
        <f t="shared" si="10"/>
        <v>0</v>
      </c>
      <c r="J104" s="264">
        <f t="shared" si="10"/>
        <v>0</v>
      </c>
      <c r="K104" s="264">
        <f t="shared" si="10"/>
        <v>0</v>
      </c>
      <c r="L104" s="264">
        <f t="shared" si="10"/>
        <v>0</v>
      </c>
      <c r="M104" s="264">
        <f t="shared" si="10"/>
        <v>0</v>
      </c>
      <c r="N104" s="264">
        <f t="shared" si="10"/>
        <v>0</v>
      </c>
      <c r="O104" s="264">
        <f t="shared" si="10"/>
        <v>0</v>
      </c>
      <c r="P104" s="264">
        <f t="shared" si="10"/>
        <v>0</v>
      </c>
      <c r="Q104" s="264">
        <f t="shared" si="10"/>
        <v>0</v>
      </c>
      <c r="R104" s="264">
        <f t="shared" si="10"/>
        <v>0</v>
      </c>
      <c r="S104" s="264">
        <f t="shared" si="10"/>
        <v>0</v>
      </c>
      <c r="T104" s="264">
        <f t="shared" si="10"/>
        <v>0</v>
      </c>
      <c r="U104" s="264">
        <f t="shared" si="10"/>
        <v>0</v>
      </c>
      <c r="V104" s="264">
        <f t="shared" si="10"/>
        <v>0</v>
      </c>
      <c r="W104" s="264">
        <f t="shared" si="10"/>
        <v>0</v>
      </c>
      <c r="X104" s="264">
        <f t="shared" si="10"/>
        <v>0</v>
      </c>
      <c r="Y104" s="264">
        <f t="shared" si="10"/>
        <v>0</v>
      </c>
      <c r="Z104" s="264">
        <f t="shared" si="10"/>
        <v>0</v>
      </c>
      <c r="AA104" s="264">
        <f t="shared" si="10"/>
        <v>0</v>
      </c>
      <c r="AB104" s="264">
        <f t="shared" si="10"/>
        <v>0</v>
      </c>
      <c r="AC104" s="264">
        <f t="shared" si="10"/>
        <v>0</v>
      </c>
      <c r="AD104" s="264">
        <f t="shared" si="10"/>
        <v>0</v>
      </c>
      <c r="AE104" s="264">
        <f t="shared" si="10"/>
        <v>0</v>
      </c>
      <c r="AF104" s="264">
        <f t="shared" si="10"/>
        <v>0</v>
      </c>
      <c r="AG104" s="264">
        <f t="shared" si="10"/>
        <v>0</v>
      </c>
      <c r="AH104" s="264">
        <f t="shared" si="10"/>
        <v>0</v>
      </c>
      <c r="AI104" s="264">
        <f t="shared" si="10"/>
        <v>0</v>
      </c>
      <c r="AJ104" s="264">
        <f t="shared" si="10"/>
        <v>0</v>
      </c>
      <c r="AK104" s="264">
        <f t="shared" si="10"/>
        <v>0</v>
      </c>
      <c r="AL104" s="264">
        <f t="shared" si="10"/>
        <v>0</v>
      </c>
      <c r="AM104" s="264">
        <f t="shared" si="10"/>
        <v>0</v>
      </c>
      <c r="AN104" s="264">
        <f t="shared" si="10"/>
        <v>0</v>
      </c>
      <c r="AO104" s="264">
        <f t="shared" si="10"/>
        <v>0</v>
      </c>
      <c r="AP104" s="264">
        <f t="shared" si="10"/>
        <v>0</v>
      </c>
      <c r="AQ104" s="264">
        <f t="shared" si="10"/>
        <v>0</v>
      </c>
      <c r="AR104" s="264">
        <f t="shared" si="10"/>
        <v>0</v>
      </c>
      <c r="AS104" s="264">
        <f t="shared" si="10"/>
        <v>0</v>
      </c>
      <c r="AT104" s="264">
        <f t="shared" si="10"/>
        <v>0</v>
      </c>
      <c r="AU104" s="264">
        <f t="shared" si="10"/>
        <v>0</v>
      </c>
      <c r="AV104" s="264">
        <f t="shared" si="10"/>
        <v>0</v>
      </c>
      <c r="AW104" s="264">
        <f t="shared" si="10"/>
        <v>0</v>
      </c>
      <c r="AX104" s="264">
        <f t="shared" si="10"/>
        <v>0</v>
      </c>
      <c r="AY104" s="264">
        <f t="shared" si="10"/>
        <v>0</v>
      </c>
      <c r="AZ104" s="264">
        <f t="shared" si="10"/>
        <v>0</v>
      </c>
      <c r="BA104" s="264">
        <f t="shared" si="10"/>
        <v>0</v>
      </c>
      <c r="BB104" s="264">
        <f t="shared" si="10"/>
        <v>0</v>
      </c>
      <c r="BC104" s="264">
        <f t="shared" si="10"/>
        <v>0</v>
      </c>
      <c r="BD104" s="264">
        <f t="shared" si="10"/>
        <v>0</v>
      </c>
      <c r="BE104" s="265">
        <f t="shared" si="10"/>
        <v>0</v>
      </c>
      <c r="BF104" s="240"/>
    </row>
    <row r="105" spans="2:58" ht="15.6" customHeight="1" x14ac:dyDescent="0.3">
      <c r="B105" s="230"/>
      <c r="C105" s="241"/>
      <c r="D105" s="239"/>
      <c r="E105" s="268" t="s">
        <v>89</v>
      </c>
      <c r="F105" s="49"/>
      <c r="G105" s="49"/>
      <c r="H105" s="49"/>
      <c r="I105" s="49"/>
      <c r="J105" s="49"/>
      <c r="K105" s="49"/>
      <c r="L105" s="49"/>
      <c r="M105" s="49"/>
      <c r="N105" s="49"/>
      <c r="O105" s="49"/>
      <c r="P105" s="49"/>
      <c r="Q105" s="49"/>
      <c r="R105" s="49"/>
      <c r="S105" s="49"/>
      <c r="T105" s="49"/>
      <c r="U105" s="49"/>
      <c r="V105" s="49"/>
      <c r="W105" s="49"/>
      <c r="X105" s="49"/>
      <c r="Y105" s="49"/>
      <c r="Z105" s="49"/>
      <c r="AA105" s="49"/>
      <c r="AB105" s="49"/>
      <c r="AC105" s="49"/>
      <c r="AD105" s="49"/>
      <c r="AE105" s="49"/>
      <c r="AF105" s="49"/>
      <c r="AG105" s="49"/>
      <c r="AH105" s="49"/>
      <c r="AI105" s="49"/>
      <c r="AJ105" s="49"/>
      <c r="AK105" s="49"/>
      <c r="AL105" s="49"/>
      <c r="AM105" s="49"/>
      <c r="AN105" s="49"/>
      <c r="AO105" s="49"/>
      <c r="AP105" s="49"/>
      <c r="AQ105" s="49"/>
      <c r="AR105" s="49"/>
      <c r="AS105" s="49"/>
      <c r="AT105" s="49"/>
      <c r="AU105" s="49"/>
      <c r="AV105" s="49"/>
      <c r="AW105" s="49"/>
      <c r="AX105" s="49"/>
      <c r="AY105" s="49"/>
      <c r="AZ105" s="49"/>
      <c r="BA105" s="49"/>
      <c r="BB105" s="49"/>
      <c r="BC105" s="49"/>
      <c r="BD105" s="49"/>
      <c r="BE105" s="50"/>
      <c r="BF105" s="240"/>
    </row>
    <row r="106" spans="2:58" ht="15.6" customHeight="1" thickBot="1" x14ac:dyDescent="0.35">
      <c r="B106" s="230"/>
      <c r="C106" s="241"/>
      <c r="D106" s="239"/>
      <c r="E106" s="266" t="s">
        <v>88</v>
      </c>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G106" s="51"/>
      <c r="AH106" s="51"/>
      <c r="AI106" s="51"/>
      <c r="AJ106" s="51"/>
      <c r="AK106" s="51"/>
      <c r="AL106" s="51"/>
      <c r="AM106" s="51"/>
      <c r="AN106" s="51"/>
      <c r="AO106" s="51"/>
      <c r="AP106" s="51"/>
      <c r="AQ106" s="51"/>
      <c r="AR106" s="51"/>
      <c r="AS106" s="51"/>
      <c r="AT106" s="51"/>
      <c r="AU106" s="51"/>
      <c r="AV106" s="51"/>
      <c r="AW106" s="51"/>
      <c r="AX106" s="51"/>
      <c r="AY106" s="51"/>
      <c r="AZ106" s="51"/>
      <c r="BA106" s="51"/>
      <c r="BB106" s="51"/>
      <c r="BC106" s="51"/>
      <c r="BD106" s="51"/>
      <c r="BE106" s="52"/>
      <c r="BF106" s="240"/>
    </row>
    <row r="107" spans="2:58" ht="15.6" customHeight="1" thickBot="1" x14ac:dyDescent="0.35">
      <c r="B107" s="230"/>
      <c r="C107" s="241"/>
      <c r="D107" s="239"/>
      <c r="E107" s="267" t="s">
        <v>90</v>
      </c>
      <c r="F107" s="264">
        <f>SUM(F108:F116)</f>
        <v>0</v>
      </c>
      <c r="G107" s="264">
        <f t="shared" ref="G107:BE107" si="11">SUM(G108:G116)</f>
        <v>0</v>
      </c>
      <c r="H107" s="264">
        <f t="shared" si="11"/>
        <v>0</v>
      </c>
      <c r="I107" s="264">
        <f t="shared" si="11"/>
        <v>0</v>
      </c>
      <c r="J107" s="264">
        <f t="shared" si="11"/>
        <v>0</v>
      </c>
      <c r="K107" s="264">
        <f t="shared" si="11"/>
        <v>0</v>
      </c>
      <c r="L107" s="264">
        <f t="shared" si="11"/>
        <v>0</v>
      </c>
      <c r="M107" s="264">
        <f t="shared" si="11"/>
        <v>0</v>
      </c>
      <c r="N107" s="264">
        <f t="shared" si="11"/>
        <v>0</v>
      </c>
      <c r="O107" s="264">
        <f t="shared" si="11"/>
        <v>0</v>
      </c>
      <c r="P107" s="264">
        <f t="shared" si="11"/>
        <v>0</v>
      </c>
      <c r="Q107" s="264">
        <f t="shared" si="11"/>
        <v>0</v>
      </c>
      <c r="R107" s="264">
        <f t="shared" si="11"/>
        <v>0</v>
      </c>
      <c r="S107" s="264">
        <f t="shared" si="11"/>
        <v>0</v>
      </c>
      <c r="T107" s="264">
        <f t="shared" si="11"/>
        <v>0</v>
      </c>
      <c r="U107" s="264">
        <f t="shared" si="11"/>
        <v>0</v>
      </c>
      <c r="V107" s="264">
        <f t="shared" si="11"/>
        <v>0</v>
      </c>
      <c r="W107" s="264">
        <f t="shared" si="11"/>
        <v>0</v>
      </c>
      <c r="X107" s="264">
        <f t="shared" si="11"/>
        <v>0</v>
      </c>
      <c r="Y107" s="264">
        <f t="shared" si="11"/>
        <v>0</v>
      </c>
      <c r="Z107" s="264">
        <f t="shared" si="11"/>
        <v>0</v>
      </c>
      <c r="AA107" s="264">
        <f t="shared" si="11"/>
        <v>0</v>
      </c>
      <c r="AB107" s="264">
        <f t="shared" si="11"/>
        <v>0</v>
      </c>
      <c r="AC107" s="264">
        <f t="shared" si="11"/>
        <v>0</v>
      </c>
      <c r="AD107" s="264">
        <f t="shared" si="11"/>
        <v>0</v>
      </c>
      <c r="AE107" s="264">
        <f t="shared" si="11"/>
        <v>0</v>
      </c>
      <c r="AF107" s="264">
        <f t="shared" si="11"/>
        <v>0</v>
      </c>
      <c r="AG107" s="264">
        <f t="shared" si="11"/>
        <v>0</v>
      </c>
      <c r="AH107" s="264">
        <f t="shared" si="11"/>
        <v>0</v>
      </c>
      <c r="AI107" s="264">
        <f t="shared" si="11"/>
        <v>0</v>
      </c>
      <c r="AJ107" s="264">
        <f t="shared" si="11"/>
        <v>0</v>
      </c>
      <c r="AK107" s="264">
        <f t="shared" si="11"/>
        <v>0</v>
      </c>
      <c r="AL107" s="264">
        <f t="shared" si="11"/>
        <v>0</v>
      </c>
      <c r="AM107" s="264">
        <f t="shared" si="11"/>
        <v>0</v>
      </c>
      <c r="AN107" s="264">
        <f t="shared" si="11"/>
        <v>0</v>
      </c>
      <c r="AO107" s="264">
        <f t="shared" si="11"/>
        <v>0</v>
      </c>
      <c r="AP107" s="264">
        <f t="shared" si="11"/>
        <v>0</v>
      </c>
      <c r="AQ107" s="264">
        <f t="shared" si="11"/>
        <v>0</v>
      </c>
      <c r="AR107" s="264">
        <f t="shared" si="11"/>
        <v>0</v>
      </c>
      <c r="AS107" s="264">
        <f t="shared" si="11"/>
        <v>0</v>
      </c>
      <c r="AT107" s="264">
        <f t="shared" si="11"/>
        <v>0</v>
      </c>
      <c r="AU107" s="264">
        <f t="shared" si="11"/>
        <v>0</v>
      </c>
      <c r="AV107" s="264">
        <f t="shared" si="11"/>
        <v>0</v>
      </c>
      <c r="AW107" s="264">
        <f t="shared" si="11"/>
        <v>0</v>
      </c>
      <c r="AX107" s="264">
        <f t="shared" si="11"/>
        <v>0</v>
      </c>
      <c r="AY107" s="264">
        <f t="shared" si="11"/>
        <v>0</v>
      </c>
      <c r="AZ107" s="264">
        <f t="shared" si="11"/>
        <v>0</v>
      </c>
      <c r="BA107" s="264">
        <f t="shared" si="11"/>
        <v>0</v>
      </c>
      <c r="BB107" s="264">
        <f t="shared" si="11"/>
        <v>0</v>
      </c>
      <c r="BC107" s="264">
        <f t="shared" si="11"/>
        <v>0</v>
      </c>
      <c r="BD107" s="264">
        <f t="shared" si="11"/>
        <v>0</v>
      </c>
      <c r="BE107" s="265">
        <f t="shared" si="11"/>
        <v>0</v>
      </c>
      <c r="BF107" s="240"/>
    </row>
    <row r="108" spans="2:58" ht="15.6" customHeight="1" x14ac:dyDescent="0.25">
      <c r="B108" s="230"/>
      <c r="C108" s="241"/>
      <c r="D108" s="239"/>
      <c r="E108" s="268" t="s">
        <v>91</v>
      </c>
      <c r="F108" s="411"/>
      <c r="G108" s="411"/>
      <c r="H108" s="411"/>
      <c r="I108" s="411"/>
      <c r="J108" s="411"/>
      <c r="K108" s="411"/>
      <c r="L108" s="411"/>
      <c r="M108" s="411"/>
      <c r="N108" s="411"/>
      <c r="O108" s="411"/>
      <c r="P108" s="411"/>
      <c r="Q108" s="411"/>
      <c r="R108" s="411"/>
      <c r="S108" s="411"/>
      <c r="T108" s="411"/>
      <c r="U108" s="411"/>
      <c r="V108" s="411"/>
      <c r="W108" s="411"/>
      <c r="X108" s="411"/>
      <c r="Y108" s="411"/>
      <c r="Z108" s="411"/>
      <c r="AA108" s="411"/>
      <c r="AB108" s="411"/>
      <c r="AC108" s="411"/>
      <c r="AD108" s="411"/>
      <c r="AE108" s="411"/>
      <c r="AF108" s="411"/>
      <c r="AG108" s="411"/>
      <c r="AH108" s="411"/>
      <c r="AI108" s="411"/>
      <c r="AJ108" s="411"/>
      <c r="AK108" s="411"/>
      <c r="AL108" s="411"/>
      <c r="AM108" s="411"/>
      <c r="AN108" s="411"/>
      <c r="AO108" s="411"/>
      <c r="AP108" s="411"/>
      <c r="AQ108" s="411"/>
      <c r="AR108" s="411"/>
      <c r="AS108" s="411"/>
      <c r="AT108" s="411"/>
      <c r="AU108" s="411"/>
      <c r="AV108" s="411"/>
      <c r="AW108" s="411"/>
      <c r="AX108" s="411"/>
      <c r="AY108" s="411"/>
      <c r="AZ108" s="411"/>
      <c r="BA108" s="411"/>
      <c r="BB108" s="411"/>
      <c r="BC108" s="411"/>
      <c r="BD108" s="411"/>
      <c r="BE108" s="412"/>
      <c r="BF108" s="240"/>
    </row>
    <row r="109" spans="2:58" ht="15.6" customHeight="1" x14ac:dyDescent="0.25">
      <c r="B109" s="230"/>
      <c r="C109" s="241"/>
      <c r="D109" s="239"/>
      <c r="E109" s="269" t="s">
        <v>92</v>
      </c>
      <c r="F109" s="413"/>
      <c r="G109" s="413"/>
      <c r="H109" s="413"/>
      <c r="I109" s="413"/>
      <c r="J109" s="413"/>
      <c r="K109" s="413"/>
      <c r="L109" s="413"/>
      <c r="M109" s="413"/>
      <c r="N109" s="413"/>
      <c r="O109" s="413"/>
      <c r="P109" s="413"/>
      <c r="Q109" s="413"/>
      <c r="R109" s="413"/>
      <c r="S109" s="413"/>
      <c r="T109" s="413"/>
      <c r="U109" s="413"/>
      <c r="V109" s="413"/>
      <c r="W109" s="413"/>
      <c r="X109" s="413"/>
      <c r="Y109" s="413"/>
      <c r="Z109" s="413"/>
      <c r="AA109" s="413"/>
      <c r="AB109" s="413"/>
      <c r="AC109" s="413"/>
      <c r="AD109" s="413"/>
      <c r="AE109" s="413"/>
      <c r="AF109" s="413"/>
      <c r="AG109" s="413"/>
      <c r="AH109" s="413"/>
      <c r="AI109" s="413"/>
      <c r="AJ109" s="413"/>
      <c r="AK109" s="413"/>
      <c r="AL109" s="413"/>
      <c r="AM109" s="413"/>
      <c r="AN109" s="413"/>
      <c r="AO109" s="413"/>
      <c r="AP109" s="413"/>
      <c r="AQ109" s="413"/>
      <c r="AR109" s="413"/>
      <c r="AS109" s="413"/>
      <c r="AT109" s="413"/>
      <c r="AU109" s="413"/>
      <c r="AV109" s="413"/>
      <c r="AW109" s="413"/>
      <c r="AX109" s="413"/>
      <c r="AY109" s="413"/>
      <c r="AZ109" s="413"/>
      <c r="BA109" s="413"/>
      <c r="BB109" s="413"/>
      <c r="BC109" s="413"/>
      <c r="BD109" s="413"/>
      <c r="BE109" s="414"/>
      <c r="BF109" s="240"/>
    </row>
    <row r="110" spans="2:58" ht="15.6" customHeight="1" x14ac:dyDescent="0.25">
      <c r="B110" s="230"/>
      <c r="C110" s="241"/>
      <c r="D110" s="239"/>
      <c r="E110" s="269" t="s">
        <v>93</v>
      </c>
      <c r="F110" s="413"/>
      <c r="G110" s="413"/>
      <c r="H110" s="413"/>
      <c r="I110" s="413"/>
      <c r="J110" s="413"/>
      <c r="K110" s="413"/>
      <c r="L110" s="413"/>
      <c r="M110" s="413"/>
      <c r="N110" s="413"/>
      <c r="O110" s="413"/>
      <c r="P110" s="413"/>
      <c r="Q110" s="413"/>
      <c r="R110" s="413"/>
      <c r="S110" s="413"/>
      <c r="T110" s="413"/>
      <c r="U110" s="413"/>
      <c r="V110" s="413"/>
      <c r="W110" s="413"/>
      <c r="X110" s="413"/>
      <c r="Y110" s="413"/>
      <c r="Z110" s="413"/>
      <c r="AA110" s="413"/>
      <c r="AB110" s="413"/>
      <c r="AC110" s="413"/>
      <c r="AD110" s="413"/>
      <c r="AE110" s="413"/>
      <c r="AF110" s="413"/>
      <c r="AG110" s="413"/>
      <c r="AH110" s="413"/>
      <c r="AI110" s="413"/>
      <c r="AJ110" s="413"/>
      <c r="AK110" s="413"/>
      <c r="AL110" s="413"/>
      <c r="AM110" s="413"/>
      <c r="AN110" s="413"/>
      <c r="AO110" s="413"/>
      <c r="AP110" s="413"/>
      <c r="AQ110" s="413"/>
      <c r="AR110" s="413"/>
      <c r="AS110" s="413"/>
      <c r="AT110" s="413"/>
      <c r="AU110" s="413"/>
      <c r="AV110" s="413"/>
      <c r="AW110" s="413"/>
      <c r="AX110" s="413"/>
      <c r="AY110" s="413"/>
      <c r="AZ110" s="413"/>
      <c r="BA110" s="413"/>
      <c r="BB110" s="413"/>
      <c r="BC110" s="413"/>
      <c r="BD110" s="413"/>
      <c r="BE110" s="414"/>
      <c r="BF110" s="240"/>
    </row>
    <row r="111" spans="2:58" ht="15.6" customHeight="1" x14ac:dyDescent="0.25">
      <c r="B111" s="230"/>
      <c r="C111" s="241"/>
      <c r="D111" s="239"/>
      <c r="E111" s="269" t="s">
        <v>94</v>
      </c>
      <c r="F111" s="413"/>
      <c r="G111" s="413"/>
      <c r="H111" s="413"/>
      <c r="I111" s="413"/>
      <c r="J111" s="413"/>
      <c r="K111" s="413"/>
      <c r="L111" s="413"/>
      <c r="M111" s="413"/>
      <c r="N111" s="413"/>
      <c r="O111" s="413"/>
      <c r="P111" s="413"/>
      <c r="Q111" s="413"/>
      <c r="R111" s="413"/>
      <c r="S111" s="413"/>
      <c r="T111" s="413"/>
      <c r="U111" s="413"/>
      <c r="V111" s="413"/>
      <c r="W111" s="413"/>
      <c r="X111" s="413"/>
      <c r="Y111" s="413"/>
      <c r="Z111" s="413"/>
      <c r="AA111" s="413"/>
      <c r="AB111" s="413"/>
      <c r="AC111" s="413"/>
      <c r="AD111" s="413"/>
      <c r="AE111" s="413"/>
      <c r="AF111" s="413"/>
      <c r="AG111" s="413"/>
      <c r="AH111" s="413"/>
      <c r="AI111" s="413"/>
      <c r="AJ111" s="413"/>
      <c r="AK111" s="413"/>
      <c r="AL111" s="413"/>
      <c r="AM111" s="413"/>
      <c r="AN111" s="413"/>
      <c r="AO111" s="413"/>
      <c r="AP111" s="413"/>
      <c r="AQ111" s="413"/>
      <c r="AR111" s="413"/>
      <c r="AS111" s="413"/>
      <c r="AT111" s="413"/>
      <c r="AU111" s="413"/>
      <c r="AV111" s="413"/>
      <c r="AW111" s="413"/>
      <c r="AX111" s="413"/>
      <c r="AY111" s="413"/>
      <c r="AZ111" s="413"/>
      <c r="BA111" s="413"/>
      <c r="BB111" s="413"/>
      <c r="BC111" s="413"/>
      <c r="BD111" s="413"/>
      <c r="BE111" s="414"/>
      <c r="BF111" s="240"/>
    </row>
    <row r="112" spans="2:58" ht="15.6" customHeight="1" x14ac:dyDescent="0.25">
      <c r="B112" s="230"/>
      <c r="C112" s="241"/>
      <c r="D112" s="239"/>
      <c r="E112" s="269" t="s">
        <v>95</v>
      </c>
      <c r="F112" s="413"/>
      <c r="G112" s="413"/>
      <c r="H112" s="413"/>
      <c r="I112" s="413"/>
      <c r="J112" s="413"/>
      <c r="K112" s="413"/>
      <c r="L112" s="413"/>
      <c r="M112" s="413"/>
      <c r="N112" s="413"/>
      <c r="O112" s="413"/>
      <c r="P112" s="413"/>
      <c r="Q112" s="413"/>
      <c r="R112" s="413"/>
      <c r="S112" s="413"/>
      <c r="T112" s="413"/>
      <c r="U112" s="413"/>
      <c r="V112" s="413"/>
      <c r="W112" s="413"/>
      <c r="X112" s="413"/>
      <c r="Y112" s="413"/>
      <c r="Z112" s="413"/>
      <c r="AA112" s="413"/>
      <c r="AB112" s="413"/>
      <c r="AC112" s="413"/>
      <c r="AD112" s="413"/>
      <c r="AE112" s="413"/>
      <c r="AF112" s="413"/>
      <c r="AG112" s="413"/>
      <c r="AH112" s="413"/>
      <c r="AI112" s="413"/>
      <c r="AJ112" s="413"/>
      <c r="AK112" s="413"/>
      <c r="AL112" s="413"/>
      <c r="AM112" s="413"/>
      <c r="AN112" s="413"/>
      <c r="AO112" s="413"/>
      <c r="AP112" s="413"/>
      <c r="AQ112" s="413"/>
      <c r="AR112" s="413"/>
      <c r="AS112" s="413"/>
      <c r="AT112" s="413"/>
      <c r="AU112" s="413"/>
      <c r="AV112" s="413"/>
      <c r="AW112" s="413"/>
      <c r="AX112" s="413"/>
      <c r="AY112" s="413"/>
      <c r="AZ112" s="413"/>
      <c r="BA112" s="413"/>
      <c r="BB112" s="413"/>
      <c r="BC112" s="413"/>
      <c r="BD112" s="413"/>
      <c r="BE112" s="414"/>
      <c r="BF112" s="240"/>
    </row>
    <row r="113" spans="2:58" ht="15.6" customHeight="1" x14ac:dyDescent="0.25">
      <c r="B113" s="230"/>
      <c r="C113" s="241"/>
      <c r="D113" s="239"/>
      <c r="E113" s="269" t="s">
        <v>96</v>
      </c>
      <c r="F113" s="413"/>
      <c r="G113" s="413"/>
      <c r="H113" s="413"/>
      <c r="I113" s="413"/>
      <c r="J113" s="413"/>
      <c r="K113" s="413"/>
      <c r="L113" s="413"/>
      <c r="M113" s="413"/>
      <c r="N113" s="413"/>
      <c r="O113" s="413"/>
      <c r="P113" s="413"/>
      <c r="Q113" s="413"/>
      <c r="R113" s="413"/>
      <c r="S113" s="413"/>
      <c r="T113" s="413"/>
      <c r="U113" s="413"/>
      <c r="V113" s="413"/>
      <c r="W113" s="413"/>
      <c r="X113" s="413"/>
      <c r="Y113" s="413"/>
      <c r="Z113" s="413"/>
      <c r="AA113" s="413"/>
      <c r="AB113" s="413"/>
      <c r="AC113" s="413"/>
      <c r="AD113" s="413"/>
      <c r="AE113" s="413"/>
      <c r="AF113" s="413"/>
      <c r="AG113" s="413"/>
      <c r="AH113" s="413"/>
      <c r="AI113" s="413"/>
      <c r="AJ113" s="413"/>
      <c r="AK113" s="413"/>
      <c r="AL113" s="413"/>
      <c r="AM113" s="413"/>
      <c r="AN113" s="413"/>
      <c r="AO113" s="413"/>
      <c r="AP113" s="413"/>
      <c r="AQ113" s="413"/>
      <c r="AR113" s="413"/>
      <c r="AS113" s="413"/>
      <c r="AT113" s="413"/>
      <c r="AU113" s="413"/>
      <c r="AV113" s="413"/>
      <c r="AW113" s="413"/>
      <c r="AX113" s="413"/>
      <c r="AY113" s="413"/>
      <c r="AZ113" s="413"/>
      <c r="BA113" s="413"/>
      <c r="BB113" s="413"/>
      <c r="BC113" s="413"/>
      <c r="BD113" s="413"/>
      <c r="BE113" s="414"/>
      <c r="BF113" s="240"/>
    </row>
    <row r="114" spans="2:58" ht="15.6" customHeight="1" x14ac:dyDescent="0.25">
      <c r="B114" s="230"/>
      <c r="C114" s="241"/>
      <c r="D114" s="239"/>
      <c r="E114" s="269" t="s">
        <v>97</v>
      </c>
      <c r="F114" s="413"/>
      <c r="G114" s="413"/>
      <c r="H114" s="413"/>
      <c r="I114" s="413"/>
      <c r="J114" s="413"/>
      <c r="K114" s="413"/>
      <c r="L114" s="413"/>
      <c r="M114" s="413"/>
      <c r="N114" s="413"/>
      <c r="O114" s="413"/>
      <c r="P114" s="413"/>
      <c r="Q114" s="413"/>
      <c r="R114" s="413"/>
      <c r="S114" s="413"/>
      <c r="T114" s="413"/>
      <c r="U114" s="413"/>
      <c r="V114" s="413"/>
      <c r="W114" s="413"/>
      <c r="X114" s="413"/>
      <c r="Y114" s="413"/>
      <c r="Z114" s="413"/>
      <c r="AA114" s="413"/>
      <c r="AB114" s="413"/>
      <c r="AC114" s="413"/>
      <c r="AD114" s="413"/>
      <c r="AE114" s="413"/>
      <c r="AF114" s="413"/>
      <c r="AG114" s="413"/>
      <c r="AH114" s="413"/>
      <c r="AI114" s="413"/>
      <c r="AJ114" s="413"/>
      <c r="AK114" s="413"/>
      <c r="AL114" s="413"/>
      <c r="AM114" s="413"/>
      <c r="AN114" s="413"/>
      <c r="AO114" s="413"/>
      <c r="AP114" s="413"/>
      <c r="AQ114" s="413"/>
      <c r="AR114" s="413"/>
      <c r="AS114" s="413"/>
      <c r="AT114" s="413"/>
      <c r="AU114" s="413"/>
      <c r="AV114" s="413"/>
      <c r="AW114" s="413"/>
      <c r="AX114" s="413"/>
      <c r="AY114" s="413"/>
      <c r="AZ114" s="413"/>
      <c r="BA114" s="413"/>
      <c r="BB114" s="413"/>
      <c r="BC114" s="413"/>
      <c r="BD114" s="413"/>
      <c r="BE114" s="414"/>
      <c r="BF114" s="240"/>
    </row>
    <row r="115" spans="2:58" ht="15.6" customHeight="1" x14ac:dyDescent="0.25">
      <c r="B115" s="230"/>
      <c r="C115" s="241"/>
      <c r="D115" s="239"/>
      <c r="E115" s="269" t="s">
        <v>98</v>
      </c>
      <c r="F115" s="413"/>
      <c r="G115" s="413"/>
      <c r="H115" s="413"/>
      <c r="I115" s="413"/>
      <c r="J115" s="413"/>
      <c r="K115" s="413"/>
      <c r="L115" s="413"/>
      <c r="M115" s="413"/>
      <c r="N115" s="413"/>
      <c r="O115" s="413"/>
      <c r="P115" s="413"/>
      <c r="Q115" s="413"/>
      <c r="R115" s="413"/>
      <c r="S115" s="413"/>
      <c r="T115" s="413"/>
      <c r="U115" s="413"/>
      <c r="V115" s="413"/>
      <c r="W115" s="413"/>
      <c r="X115" s="413"/>
      <c r="Y115" s="413"/>
      <c r="Z115" s="413"/>
      <c r="AA115" s="413"/>
      <c r="AB115" s="413"/>
      <c r="AC115" s="413"/>
      <c r="AD115" s="413"/>
      <c r="AE115" s="413"/>
      <c r="AF115" s="413"/>
      <c r="AG115" s="413"/>
      <c r="AH115" s="413"/>
      <c r="AI115" s="413"/>
      <c r="AJ115" s="413"/>
      <c r="AK115" s="413"/>
      <c r="AL115" s="413"/>
      <c r="AM115" s="413"/>
      <c r="AN115" s="413"/>
      <c r="AO115" s="413"/>
      <c r="AP115" s="413"/>
      <c r="AQ115" s="413"/>
      <c r="AR115" s="413"/>
      <c r="AS115" s="413"/>
      <c r="AT115" s="413"/>
      <c r="AU115" s="413"/>
      <c r="AV115" s="413"/>
      <c r="AW115" s="413"/>
      <c r="AX115" s="413"/>
      <c r="AY115" s="413"/>
      <c r="AZ115" s="413"/>
      <c r="BA115" s="413"/>
      <c r="BB115" s="413"/>
      <c r="BC115" s="413"/>
      <c r="BD115" s="413"/>
      <c r="BE115" s="414"/>
      <c r="BF115" s="240"/>
    </row>
    <row r="116" spans="2:58" ht="15.6" customHeight="1" thickBot="1" x14ac:dyDescent="0.3">
      <c r="B116" s="230"/>
      <c r="C116" s="241"/>
      <c r="D116" s="239"/>
      <c r="E116" s="266" t="s">
        <v>99</v>
      </c>
      <c r="F116" s="47"/>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47"/>
      <c r="AE116" s="47"/>
      <c r="AF116" s="47"/>
      <c r="AG116" s="47"/>
      <c r="AH116" s="47"/>
      <c r="AI116" s="47"/>
      <c r="AJ116" s="47"/>
      <c r="AK116" s="47"/>
      <c r="AL116" s="47"/>
      <c r="AM116" s="47"/>
      <c r="AN116" s="47"/>
      <c r="AO116" s="47"/>
      <c r="AP116" s="47"/>
      <c r="AQ116" s="47"/>
      <c r="AR116" s="47"/>
      <c r="AS116" s="47"/>
      <c r="AT116" s="47"/>
      <c r="AU116" s="47"/>
      <c r="AV116" s="47"/>
      <c r="AW116" s="47"/>
      <c r="AX116" s="47"/>
      <c r="AY116" s="47"/>
      <c r="AZ116" s="47"/>
      <c r="BA116" s="47"/>
      <c r="BB116" s="47"/>
      <c r="BC116" s="47"/>
      <c r="BD116" s="47"/>
      <c r="BE116" s="48"/>
      <c r="BF116" s="240"/>
    </row>
    <row r="117" spans="2:58" ht="15.6" customHeight="1" thickBot="1" x14ac:dyDescent="0.35">
      <c r="B117" s="230"/>
      <c r="C117" s="241"/>
      <c r="D117" s="239"/>
      <c r="E117" s="270" t="s">
        <v>326</v>
      </c>
      <c r="F117" s="264">
        <f>SUM(F118:F120)</f>
        <v>0</v>
      </c>
      <c r="G117" s="264">
        <f t="shared" ref="G117:BE117" si="12">SUM(G118:G120)</f>
        <v>0</v>
      </c>
      <c r="H117" s="264">
        <f t="shared" si="12"/>
        <v>0</v>
      </c>
      <c r="I117" s="264">
        <f t="shared" si="12"/>
        <v>0</v>
      </c>
      <c r="J117" s="264">
        <f t="shared" si="12"/>
        <v>0</v>
      </c>
      <c r="K117" s="264">
        <f t="shared" si="12"/>
        <v>0</v>
      </c>
      <c r="L117" s="264">
        <f t="shared" si="12"/>
        <v>0</v>
      </c>
      <c r="M117" s="264">
        <f t="shared" si="12"/>
        <v>0</v>
      </c>
      <c r="N117" s="264">
        <f t="shared" si="12"/>
        <v>0</v>
      </c>
      <c r="O117" s="264">
        <f t="shared" si="12"/>
        <v>0</v>
      </c>
      <c r="P117" s="264">
        <f t="shared" si="12"/>
        <v>0</v>
      </c>
      <c r="Q117" s="264">
        <f t="shared" si="12"/>
        <v>0</v>
      </c>
      <c r="R117" s="264">
        <f t="shared" si="12"/>
        <v>0</v>
      </c>
      <c r="S117" s="264">
        <f t="shared" si="12"/>
        <v>0</v>
      </c>
      <c r="T117" s="264">
        <f t="shared" si="12"/>
        <v>0</v>
      </c>
      <c r="U117" s="264">
        <f t="shared" si="12"/>
        <v>0</v>
      </c>
      <c r="V117" s="264">
        <f t="shared" si="12"/>
        <v>0</v>
      </c>
      <c r="W117" s="264">
        <f t="shared" si="12"/>
        <v>0</v>
      </c>
      <c r="X117" s="264">
        <f t="shared" si="12"/>
        <v>0</v>
      </c>
      <c r="Y117" s="264">
        <f t="shared" si="12"/>
        <v>0</v>
      </c>
      <c r="Z117" s="264">
        <f t="shared" si="12"/>
        <v>0</v>
      </c>
      <c r="AA117" s="264">
        <f t="shared" si="12"/>
        <v>0</v>
      </c>
      <c r="AB117" s="264">
        <f t="shared" si="12"/>
        <v>0</v>
      </c>
      <c r="AC117" s="264">
        <f t="shared" si="12"/>
        <v>0</v>
      </c>
      <c r="AD117" s="264">
        <f t="shared" si="12"/>
        <v>0</v>
      </c>
      <c r="AE117" s="264">
        <f t="shared" si="12"/>
        <v>0</v>
      </c>
      <c r="AF117" s="264">
        <f t="shared" si="12"/>
        <v>0</v>
      </c>
      <c r="AG117" s="264">
        <f t="shared" si="12"/>
        <v>0</v>
      </c>
      <c r="AH117" s="264">
        <f t="shared" si="12"/>
        <v>0</v>
      </c>
      <c r="AI117" s="264">
        <f t="shared" si="12"/>
        <v>0</v>
      </c>
      <c r="AJ117" s="264">
        <f t="shared" si="12"/>
        <v>0</v>
      </c>
      <c r="AK117" s="264">
        <f t="shared" si="12"/>
        <v>0</v>
      </c>
      <c r="AL117" s="264">
        <f t="shared" si="12"/>
        <v>0</v>
      </c>
      <c r="AM117" s="264">
        <f t="shared" si="12"/>
        <v>0</v>
      </c>
      <c r="AN117" s="264">
        <f t="shared" si="12"/>
        <v>0</v>
      </c>
      <c r="AO117" s="264">
        <f t="shared" si="12"/>
        <v>0</v>
      </c>
      <c r="AP117" s="264">
        <f t="shared" si="12"/>
        <v>0</v>
      </c>
      <c r="AQ117" s="264">
        <f t="shared" si="12"/>
        <v>0</v>
      </c>
      <c r="AR117" s="264">
        <f t="shared" si="12"/>
        <v>0</v>
      </c>
      <c r="AS117" s="264">
        <f t="shared" si="12"/>
        <v>0</v>
      </c>
      <c r="AT117" s="264">
        <f t="shared" si="12"/>
        <v>0</v>
      </c>
      <c r="AU117" s="264">
        <f t="shared" si="12"/>
        <v>0</v>
      </c>
      <c r="AV117" s="264">
        <f t="shared" si="12"/>
        <v>0</v>
      </c>
      <c r="AW117" s="264">
        <f t="shared" si="12"/>
        <v>0</v>
      </c>
      <c r="AX117" s="264">
        <f t="shared" si="12"/>
        <v>0</v>
      </c>
      <c r="AY117" s="264">
        <f t="shared" si="12"/>
        <v>0</v>
      </c>
      <c r="AZ117" s="264">
        <f t="shared" si="12"/>
        <v>0</v>
      </c>
      <c r="BA117" s="264">
        <f t="shared" si="12"/>
        <v>0</v>
      </c>
      <c r="BB117" s="264">
        <f t="shared" si="12"/>
        <v>0</v>
      </c>
      <c r="BC117" s="264">
        <f t="shared" si="12"/>
        <v>0</v>
      </c>
      <c r="BD117" s="264">
        <f t="shared" si="12"/>
        <v>0</v>
      </c>
      <c r="BE117" s="265">
        <f t="shared" si="12"/>
        <v>0</v>
      </c>
      <c r="BF117" s="240"/>
    </row>
    <row r="118" spans="2:58" ht="15.6" customHeight="1" x14ac:dyDescent="0.25">
      <c r="B118" s="230"/>
      <c r="C118" s="241"/>
      <c r="D118" s="239"/>
      <c r="E118" s="268" t="s">
        <v>100</v>
      </c>
      <c r="F118" s="411"/>
      <c r="G118" s="411"/>
      <c r="H118" s="411"/>
      <c r="I118" s="411"/>
      <c r="J118" s="411"/>
      <c r="K118" s="411"/>
      <c r="L118" s="411"/>
      <c r="M118" s="411"/>
      <c r="N118" s="411"/>
      <c r="O118" s="411"/>
      <c r="P118" s="411"/>
      <c r="Q118" s="411"/>
      <c r="R118" s="411"/>
      <c r="S118" s="411"/>
      <c r="T118" s="411"/>
      <c r="U118" s="411"/>
      <c r="V118" s="411"/>
      <c r="W118" s="411"/>
      <c r="X118" s="411"/>
      <c r="Y118" s="411"/>
      <c r="Z118" s="411"/>
      <c r="AA118" s="411"/>
      <c r="AB118" s="411"/>
      <c r="AC118" s="411"/>
      <c r="AD118" s="411"/>
      <c r="AE118" s="411"/>
      <c r="AF118" s="411"/>
      <c r="AG118" s="411"/>
      <c r="AH118" s="411"/>
      <c r="AI118" s="411"/>
      <c r="AJ118" s="411"/>
      <c r="AK118" s="411"/>
      <c r="AL118" s="411"/>
      <c r="AM118" s="411"/>
      <c r="AN118" s="411"/>
      <c r="AO118" s="411"/>
      <c r="AP118" s="411"/>
      <c r="AQ118" s="411"/>
      <c r="AR118" s="411"/>
      <c r="AS118" s="411"/>
      <c r="AT118" s="411"/>
      <c r="AU118" s="411"/>
      <c r="AV118" s="411"/>
      <c r="AW118" s="411"/>
      <c r="AX118" s="411"/>
      <c r="AY118" s="411"/>
      <c r="AZ118" s="411"/>
      <c r="BA118" s="411"/>
      <c r="BB118" s="411"/>
      <c r="BC118" s="411"/>
      <c r="BD118" s="411"/>
      <c r="BE118" s="412"/>
      <c r="BF118" s="240"/>
    </row>
    <row r="119" spans="2:58" ht="15.6" customHeight="1" x14ac:dyDescent="0.25">
      <c r="B119" s="230"/>
      <c r="C119" s="241"/>
      <c r="D119" s="239"/>
      <c r="E119" s="269" t="s">
        <v>101</v>
      </c>
      <c r="F119" s="413"/>
      <c r="G119" s="413"/>
      <c r="H119" s="413"/>
      <c r="I119" s="413"/>
      <c r="J119" s="413"/>
      <c r="K119" s="413"/>
      <c r="L119" s="413"/>
      <c r="M119" s="413"/>
      <c r="N119" s="413"/>
      <c r="O119" s="413"/>
      <c r="P119" s="413"/>
      <c r="Q119" s="413"/>
      <c r="R119" s="413"/>
      <c r="S119" s="413"/>
      <c r="T119" s="413"/>
      <c r="U119" s="413"/>
      <c r="V119" s="413"/>
      <c r="W119" s="413"/>
      <c r="X119" s="413"/>
      <c r="Y119" s="413"/>
      <c r="Z119" s="413"/>
      <c r="AA119" s="413"/>
      <c r="AB119" s="413"/>
      <c r="AC119" s="413"/>
      <c r="AD119" s="413"/>
      <c r="AE119" s="413"/>
      <c r="AF119" s="413"/>
      <c r="AG119" s="413"/>
      <c r="AH119" s="413"/>
      <c r="AI119" s="413"/>
      <c r="AJ119" s="413"/>
      <c r="AK119" s="413"/>
      <c r="AL119" s="413"/>
      <c r="AM119" s="413"/>
      <c r="AN119" s="413"/>
      <c r="AO119" s="413"/>
      <c r="AP119" s="413"/>
      <c r="AQ119" s="413"/>
      <c r="AR119" s="413"/>
      <c r="AS119" s="413"/>
      <c r="AT119" s="413"/>
      <c r="AU119" s="413"/>
      <c r="AV119" s="413"/>
      <c r="AW119" s="413"/>
      <c r="AX119" s="413"/>
      <c r="AY119" s="413"/>
      <c r="AZ119" s="413"/>
      <c r="BA119" s="413"/>
      <c r="BB119" s="413"/>
      <c r="BC119" s="413"/>
      <c r="BD119" s="413"/>
      <c r="BE119" s="414"/>
      <c r="BF119" s="240"/>
    </row>
    <row r="120" spans="2:58" ht="15.6" customHeight="1" thickBot="1" x14ac:dyDescent="0.3">
      <c r="B120" s="230"/>
      <c r="C120" s="241"/>
      <c r="D120" s="239"/>
      <c r="E120" s="266" t="s">
        <v>102</v>
      </c>
      <c r="F120" s="47"/>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c r="AI120" s="47"/>
      <c r="AJ120" s="47"/>
      <c r="AK120" s="47"/>
      <c r="AL120" s="47"/>
      <c r="AM120" s="47"/>
      <c r="AN120" s="47"/>
      <c r="AO120" s="47"/>
      <c r="AP120" s="47"/>
      <c r="AQ120" s="47"/>
      <c r="AR120" s="47"/>
      <c r="AS120" s="47"/>
      <c r="AT120" s="47"/>
      <c r="AU120" s="47"/>
      <c r="AV120" s="47"/>
      <c r="AW120" s="47"/>
      <c r="AX120" s="47"/>
      <c r="AY120" s="47"/>
      <c r="AZ120" s="47"/>
      <c r="BA120" s="47"/>
      <c r="BB120" s="47"/>
      <c r="BC120" s="47"/>
      <c r="BD120" s="47"/>
      <c r="BE120" s="48"/>
      <c r="BF120" s="240"/>
    </row>
    <row r="121" spans="2:58" ht="15.6" customHeight="1" thickBot="1" x14ac:dyDescent="0.35">
      <c r="B121" s="230"/>
      <c r="C121" s="241"/>
      <c r="D121" s="239"/>
      <c r="E121" s="267" t="s">
        <v>103</v>
      </c>
      <c r="F121" s="264">
        <f>SUM(F122:F128)</f>
        <v>0</v>
      </c>
      <c r="G121" s="264">
        <f t="shared" ref="G121:BE121" si="13">SUM(G122:G128)</f>
        <v>0</v>
      </c>
      <c r="H121" s="264">
        <f t="shared" si="13"/>
        <v>0</v>
      </c>
      <c r="I121" s="264">
        <f t="shared" si="13"/>
        <v>0</v>
      </c>
      <c r="J121" s="264">
        <f t="shared" si="13"/>
        <v>0</v>
      </c>
      <c r="K121" s="264">
        <f t="shared" si="13"/>
        <v>0</v>
      </c>
      <c r="L121" s="264">
        <f t="shared" si="13"/>
        <v>0</v>
      </c>
      <c r="M121" s="264">
        <f t="shared" si="13"/>
        <v>0</v>
      </c>
      <c r="N121" s="264">
        <f t="shared" si="13"/>
        <v>0</v>
      </c>
      <c r="O121" s="264">
        <f t="shared" si="13"/>
        <v>0</v>
      </c>
      <c r="P121" s="264">
        <f t="shared" si="13"/>
        <v>0</v>
      </c>
      <c r="Q121" s="264">
        <f t="shared" si="13"/>
        <v>0</v>
      </c>
      <c r="R121" s="264">
        <f t="shared" si="13"/>
        <v>0</v>
      </c>
      <c r="S121" s="264">
        <f t="shared" si="13"/>
        <v>0</v>
      </c>
      <c r="T121" s="264">
        <f t="shared" si="13"/>
        <v>0</v>
      </c>
      <c r="U121" s="264">
        <f t="shared" si="13"/>
        <v>0</v>
      </c>
      <c r="V121" s="264">
        <f t="shared" si="13"/>
        <v>0</v>
      </c>
      <c r="W121" s="264">
        <f t="shared" si="13"/>
        <v>0</v>
      </c>
      <c r="X121" s="264">
        <f t="shared" si="13"/>
        <v>0</v>
      </c>
      <c r="Y121" s="264">
        <f t="shared" si="13"/>
        <v>0</v>
      </c>
      <c r="Z121" s="264">
        <f t="shared" si="13"/>
        <v>0</v>
      </c>
      <c r="AA121" s="264">
        <f t="shared" si="13"/>
        <v>0</v>
      </c>
      <c r="AB121" s="264">
        <f t="shared" si="13"/>
        <v>0</v>
      </c>
      <c r="AC121" s="264">
        <f t="shared" si="13"/>
        <v>0</v>
      </c>
      <c r="AD121" s="264">
        <f t="shared" si="13"/>
        <v>0</v>
      </c>
      <c r="AE121" s="264">
        <f t="shared" si="13"/>
        <v>0</v>
      </c>
      <c r="AF121" s="264">
        <f t="shared" si="13"/>
        <v>0</v>
      </c>
      <c r="AG121" s="264">
        <f t="shared" si="13"/>
        <v>0</v>
      </c>
      <c r="AH121" s="264">
        <f t="shared" si="13"/>
        <v>0</v>
      </c>
      <c r="AI121" s="264">
        <f t="shared" si="13"/>
        <v>0</v>
      </c>
      <c r="AJ121" s="264">
        <f t="shared" si="13"/>
        <v>0</v>
      </c>
      <c r="AK121" s="264">
        <f t="shared" si="13"/>
        <v>0</v>
      </c>
      <c r="AL121" s="264">
        <f t="shared" si="13"/>
        <v>0</v>
      </c>
      <c r="AM121" s="264">
        <f t="shared" si="13"/>
        <v>0</v>
      </c>
      <c r="AN121" s="264">
        <f t="shared" si="13"/>
        <v>0</v>
      </c>
      <c r="AO121" s="264">
        <f t="shared" si="13"/>
        <v>0</v>
      </c>
      <c r="AP121" s="264">
        <f t="shared" si="13"/>
        <v>0</v>
      </c>
      <c r="AQ121" s="264">
        <f t="shared" si="13"/>
        <v>0</v>
      </c>
      <c r="AR121" s="264">
        <f t="shared" si="13"/>
        <v>0</v>
      </c>
      <c r="AS121" s="264">
        <f t="shared" si="13"/>
        <v>0</v>
      </c>
      <c r="AT121" s="264">
        <f t="shared" si="13"/>
        <v>0</v>
      </c>
      <c r="AU121" s="264">
        <f t="shared" si="13"/>
        <v>0</v>
      </c>
      <c r="AV121" s="264">
        <f t="shared" si="13"/>
        <v>0</v>
      </c>
      <c r="AW121" s="264">
        <f t="shared" si="13"/>
        <v>0</v>
      </c>
      <c r="AX121" s="264">
        <f t="shared" si="13"/>
        <v>0</v>
      </c>
      <c r="AY121" s="264">
        <f t="shared" si="13"/>
        <v>0</v>
      </c>
      <c r="AZ121" s="264">
        <f t="shared" si="13"/>
        <v>0</v>
      </c>
      <c r="BA121" s="264">
        <f t="shared" si="13"/>
        <v>0</v>
      </c>
      <c r="BB121" s="264">
        <f t="shared" si="13"/>
        <v>0</v>
      </c>
      <c r="BC121" s="264">
        <f t="shared" si="13"/>
        <v>0</v>
      </c>
      <c r="BD121" s="264">
        <f t="shared" si="13"/>
        <v>0</v>
      </c>
      <c r="BE121" s="265">
        <f t="shared" si="13"/>
        <v>0</v>
      </c>
      <c r="BF121" s="240"/>
    </row>
    <row r="122" spans="2:58" ht="15.6" customHeight="1" x14ac:dyDescent="0.25">
      <c r="B122" s="230"/>
      <c r="C122" s="241"/>
      <c r="D122" s="239"/>
      <c r="E122" s="268" t="s">
        <v>104</v>
      </c>
      <c r="F122" s="411"/>
      <c r="G122" s="411"/>
      <c r="H122" s="411"/>
      <c r="I122" s="411"/>
      <c r="J122" s="411"/>
      <c r="K122" s="411"/>
      <c r="L122" s="411"/>
      <c r="M122" s="411"/>
      <c r="N122" s="411"/>
      <c r="O122" s="411"/>
      <c r="P122" s="411"/>
      <c r="Q122" s="411"/>
      <c r="R122" s="411"/>
      <c r="S122" s="411"/>
      <c r="T122" s="411"/>
      <c r="U122" s="411"/>
      <c r="V122" s="411"/>
      <c r="W122" s="411"/>
      <c r="X122" s="411"/>
      <c r="Y122" s="411"/>
      <c r="Z122" s="411"/>
      <c r="AA122" s="411"/>
      <c r="AB122" s="411"/>
      <c r="AC122" s="411"/>
      <c r="AD122" s="411"/>
      <c r="AE122" s="411"/>
      <c r="AF122" s="411"/>
      <c r="AG122" s="411"/>
      <c r="AH122" s="411"/>
      <c r="AI122" s="411"/>
      <c r="AJ122" s="411"/>
      <c r="AK122" s="411"/>
      <c r="AL122" s="411"/>
      <c r="AM122" s="411"/>
      <c r="AN122" s="411"/>
      <c r="AO122" s="411"/>
      <c r="AP122" s="411"/>
      <c r="AQ122" s="411"/>
      <c r="AR122" s="411"/>
      <c r="AS122" s="411"/>
      <c r="AT122" s="411"/>
      <c r="AU122" s="411"/>
      <c r="AV122" s="411"/>
      <c r="AW122" s="411"/>
      <c r="AX122" s="411"/>
      <c r="AY122" s="411"/>
      <c r="AZ122" s="411"/>
      <c r="BA122" s="411"/>
      <c r="BB122" s="411"/>
      <c r="BC122" s="411"/>
      <c r="BD122" s="411"/>
      <c r="BE122" s="412"/>
      <c r="BF122" s="240"/>
    </row>
    <row r="123" spans="2:58" ht="15.6" customHeight="1" x14ac:dyDescent="0.25">
      <c r="B123" s="230"/>
      <c r="C123" s="241"/>
      <c r="D123" s="239"/>
      <c r="E123" s="269" t="s">
        <v>105</v>
      </c>
      <c r="F123" s="413"/>
      <c r="G123" s="413"/>
      <c r="H123" s="413"/>
      <c r="I123" s="413"/>
      <c r="J123" s="413"/>
      <c r="K123" s="413"/>
      <c r="L123" s="413"/>
      <c r="M123" s="413"/>
      <c r="N123" s="413"/>
      <c r="O123" s="413"/>
      <c r="P123" s="413"/>
      <c r="Q123" s="413"/>
      <c r="R123" s="413"/>
      <c r="S123" s="413"/>
      <c r="T123" s="413"/>
      <c r="U123" s="413"/>
      <c r="V123" s="413"/>
      <c r="W123" s="413"/>
      <c r="X123" s="413"/>
      <c r="Y123" s="413"/>
      <c r="Z123" s="413"/>
      <c r="AA123" s="413"/>
      <c r="AB123" s="413"/>
      <c r="AC123" s="413"/>
      <c r="AD123" s="413"/>
      <c r="AE123" s="413"/>
      <c r="AF123" s="413"/>
      <c r="AG123" s="413"/>
      <c r="AH123" s="413"/>
      <c r="AI123" s="413"/>
      <c r="AJ123" s="413"/>
      <c r="AK123" s="413"/>
      <c r="AL123" s="413"/>
      <c r="AM123" s="413"/>
      <c r="AN123" s="413"/>
      <c r="AO123" s="413"/>
      <c r="AP123" s="413"/>
      <c r="AQ123" s="413"/>
      <c r="AR123" s="413"/>
      <c r="AS123" s="413"/>
      <c r="AT123" s="413"/>
      <c r="AU123" s="413"/>
      <c r="AV123" s="413"/>
      <c r="AW123" s="413"/>
      <c r="AX123" s="413"/>
      <c r="AY123" s="413"/>
      <c r="AZ123" s="413"/>
      <c r="BA123" s="413"/>
      <c r="BB123" s="413"/>
      <c r="BC123" s="413"/>
      <c r="BD123" s="413"/>
      <c r="BE123" s="414"/>
      <c r="BF123" s="240"/>
    </row>
    <row r="124" spans="2:58" ht="15.6" customHeight="1" x14ac:dyDescent="0.25">
      <c r="B124" s="230"/>
      <c r="C124" s="241"/>
      <c r="D124" s="239"/>
      <c r="E124" s="269" t="s">
        <v>106</v>
      </c>
      <c r="F124" s="413"/>
      <c r="G124" s="413"/>
      <c r="H124" s="413"/>
      <c r="I124" s="413"/>
      <c r="J124" s="413"/>
      <c r="K124" s="413"/>
      <c r="L124" s="413"/>
      <c r="M124" s="413"/>
      <c r="N124" s="413"/>
      <c r="O124" s="413"/>
      <c r="P124" s="413"/>
      <c r="Q124" s="413"/>
      <c r="R124" s="413"/>
      <c r="S124" s="413"/>
      <c r="T124" s="413"/>
      <c r="U124" s="413"/>
      <c r="V124" s="413"/>
      <c r="W124" s="413"/>
      <c r="X124" s="413"/>
      <c r="Y124" s="413"/>
      <c r="Z124" s="413"/>
      <c r="AA124" s="413"/>
      <c r="AB124" s="413"/>
      <c r="AC124" s="413"/>
      <c r="AD124" s="413"/>
      <c r="AE124" s="413"/>
      <c r="AF124" s="413"/>
      <c r="AG124" s="413"/>
      <c r="AH124" s="413"/>
      <c r="AI124" s="413"/>
      <c r="AJ124" s="413"/>
      <c r="AK124" s="413"/>
      <c r="AL124" s="413"/>
      <c r="AM124" s="413"/>
      <c r="AN124" s="413"/>
      <c r="AO124" s="413"/>
      <c r="AP124" s="413"/>
      <c r="AQ124" s="413"/>
      <c r="AR124" s="413"/>
      <c r="AS124" s="413"/>
      <c r="AT124" s="413"/>
      <c r="AU124" s="413"/>
      <c r="AV124" s="413"/>
      <c r="AW124" s="413"/>
      <c r="AX124" s="413"/>
      <c r="AY124" s="413"/>
      <c r="AZ124" s="413"/>
      <c r="BA124" s="413"/>
      <c r="BB124" s="413"/>
      <c r="BC124" s="413"/>
      <c r="BD124" s="413"/>
      <c r="BE124" s="414"/>
      <c r="BF124" s="240"/>
    </row>
    <row r="125" spans="2:58" ht="15.6" customHeight="1" x14ac:dyDescent="0.25">
      <c r="B125" s="230"/>
      <c r="C125" s="241"/>
      <c r="D125" s="239"/>
      <c r="E125" s="269" t="s">
        <v>107</v>
      </c>
      <c r="F125" s="413"/>
      <c r="G125" s="413"/>
      <c r="H125" s="413"/>
      <c r="I125" s="413"/>
      <c r="J125" s="413"/>
      <c r="K125" s="413"/>
      <c r="L125" s="413"/>
      <c r="M125" s="413"/>
      <c r="N125" s="413"/>
      <c r="O125" s="413"/>
      <c r="P125" s="413"/>
      <c r="Q125" s="413"/>
      <c r="R125" s="413"/>
      <c r="S125" s="413"/>
      <c r="T125" s="413"/>
      <c r="U125" s="413"/>
      <c r="V125" s="413"/>
      <c r="W125" s="413"/>
      <c r="X125" s="413"/>
      <c r="Y125" s="413"/>
      <c r="Z125" s="413"/>
      <c r="AA125" s="413"/>
      <c r="AB125" s="413"/>
      <c r="AC125" s="413"/>
      <c r="AD125" s="413"/>
      <c r="AE125" s="413"/>
      <c r="AF125" s="413"/>
      <c r="AG125" s="413"/>
      <c r="AH125" s="413"/>
      <c r="AI125" s="413"/>
      <c r="AJ125" s="413"/>
      <c r="AK125" s="413"/>
      <c r="AL125" s="413"/>
      <c r="AM125" s="413"/>
      <c r="AN125" s="413"/>
      <c r="AO125" s="413"/>
      <c r="AP125" s="413"/>
      <c r="AQ125" s="413"/>
      <c r="AR125" s="413"/>
      <c r="AS125" s="413"/>
      <c r="AT125" s="413"/>
      <c r="AU125" s="413"/>
      <c r="AV125" s="413"/>
      <c r="AW125" s="413"/>
      <c r="AX125" s="413"/>
      <c r="AY125" s="413"/>
      <c r="AZ125" s="413"/>
      <c r="BA125" s="413"/>
      <c r="BB125" s="413"/>
      <c r="BC125" s="413"/>
      <c r="BD125" s="413"/>
      <c r="BE125" s="414"/>
      <c r="BF125" s="240"/>
    </row>
    <row r="126" spans="2:58" ht="15.6" customHeight="1" x14ac:dyDescent="0.25">
      <c r="B126" s="230"/>
      <c r="C126" s="241"/>
      <c r="D126" s="239"/>
      <c r="E126" s="269" t="s">
        <v>108</v>
      </c>
      <c r="F126" s="413"/>
      <c r="G126" s="413"/>
      <c r="H126" s="413"/>
      <c r="I126" s="413"/>
      <c r="J126" s="413"/>
      <c r="K126" s="413"/>
      <c r="L126" s="413"/>
      <c r="M126" s="413"/>
      <c r="N126" s="413"/>
      <c r="O126" s="413"/>
      <c r="P126" s="413"/>
      <c r="Q126" s="413"/>
      <c r="R126" s="413"/>
      <c r="S126" s="413"/>
      <c r="T126" s="413"/>
      <c r="U126" s="413"/>
      <c r="V126" s="413"/>
      <c r="W126" s="413"/>
      <c r="X126" s="413"/>
      <c r="Y126" s="413"/>
      <c r="Z126" s="413"/>
      <c r="AA126" s="413"/>
      <c r="AB126" s="413"/>
      <c r="AC126" s="413"/>
      <c r="AD126" s="413"/>
      <c r="AE126" s="413"/>
      <c r="AF126" s="413"/>
      <c r="AG126" s="413"/>
      <c r="AH126" s="413"/>
      <c r="AI126" s="413"/>
      <c r="AJ126" s="413"/>
      <c r="AK126" s="413"/>
      <c r="AL126" s="413"/>
      <c r="AM126" s="413"/>
      <c r="AN126" s="413"/>
      <c r="AO126" s="413"/>
      <c r="AP126" s="413"/>
      <c r="AQ126" s="413"/>
      <c r="AR126" s="413"/>
      <c r="AS126" s="413"/>
      <c r="AT126" s="413"/>
      <c r="AU126" s="413"/>
      <c r="AV126" s="413"/>
      <c r="AW126" s="413"/>
      <c r="AX126" s="413"/>
      <c r="AY126" s="413"/>
      <c r="AZ126" s="413"/>
      <c r="BA126" s="413"/>
      <c r="BB126" s="413"/>
      <c r="BC126" s="413"/>
      <c r="BD126" s="413"/>
      <c r="BE126" s="414"/>
      <c r="BF126" s="240"/>
    </row>
    <row r="127" spans="2:58" ht="15.6" customHeight="1" x14ac:dyDescent="0.25">
      <c r="B127" s="230"/>
      <c r="C127" s="241"/>
      <c r="D127" s="239"/>
      <c r="E127" s="269" t="s">
        <v>109</v>
      </c>
      <c r="F127" s="413"/>
      <c r="G127" s="413"/>
      <c r="H127" s="413"/>
      <c r="I127" s="413"/>
      <c r="J127" s="413"/>
      <c r="K127" s="413"/>
      <c r="L127" s="413"/>
      <c r="M127" s="413"/>
      <c r="N127" s="413"/>
      <c r="O127" s="413"/>
      <c r="P127" s="413"/>
      <c r="Q127" s="413"/>
      <c r="R127" s="413"/>
      <c r="S127" s="413"/>
      <c r="T127" s="413"/>
      <c r="U127" s="413"/>
      <c r="V127" s="413"/>
      <c r="W127" s="413"/>
      <c r="X127" s="413"/>
      <c r="Y127" s="413"/>
      <c r="Z127" s="413"/>
      <c r="AA127" s="413"/>
      <c r="AB127" s="413"/>
      <c r="AC127" s="413"/>
      <c r="AD127" s="413"/>
      <c r="AE127" s="413"/>
      <c r="AF127" s="413"/>
      <c r="AG127" s="413"/>
      <c r="AH127" s="413"/>
      <c r="AI127" s="413"/>
      <c r="AJ127" s="413"/>
      <c r="AK127" s="413"/>
      <c r="AL127" s="413"/>
      <c r="AM127" s="413"/>
      <c r="AN127" s="413"/>
      <c r="AO127" s="413"/>
      <c r="AP127" s="413"/>
      <c r="AQ127" s="413"/>
      <c r="AR127" s="413"/>
      <c r="AS127" s="413"/>
      <c r="AT127" s="413"/>
      <c r="AU127" s="413"/>
      <c r="AV127" s="413"/>
      <c r="AW127" s="413"/>
      <c r="AX127" s="413"/>
      <c r="AY127" s="413"/>
      <c r="AZ127" s="413"/>
      <c r="BA127" s="413"/>
      <c r="BB127" s="413"/>
      <c r="BC127" s="413"/>
      <c r="BD127" s="413"/>
      <c r="BE127" s="414"/>
      <c r="BF127" s="240"/>
    </row>
    <row r="128" spans="2:58" ht="15.6" customHeight="1" thickBot="1" x14ac:dyDescent="0.3">
      <c r="B128" s="230"/>
      <c r="C128" s="241"/>
      <c r="D128" s="239"/>
      <c r="E128" s="266" t="s">
        <v>110</v>
      </c>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7"/>
      <c r="AN128" s="47"/>
      <c r="AO128" s="47"/>
      <c r="AP128" s="47"/>
      <c r="AQ128" s="47"/>
      <c r="AR128" s="47"/>
      <c r="AS128" s="47"/>
      <c r="AT128" s="47"/>
      <c r="AU128" s="47"/>
      <c r="AV128" s="47"/>
      <c r="AW128" s="47"/>
      <c r="AX128" s="47"/>
      <c r="AY128" s="47"/>
      <c r="AZ128" s="47"/>
      <c r="BA128" s="47"/>
      <c r="BB128" s="47"/>
      <c r="BC128" s="47"/>
      <c r="BD128" s="47"/>
      <c r="BE128" s="48"/>
      <c r="BF128" s="240"/>
    </row>
    <row r="129" spans="2:58" ht="15.6" customHeight="1" thickBot="1" x14ac:dyDescent="0.35">
      <c r="B129" s="230"/>
      <c r="C129" s="241"/>
      <c r="D129" s="239"/>
      <c r="E129" s="270" t="s">
        <v>111</v>
      </c>
      <c r="F129" s="264">
        <f>F30+F41+F46+F55+F62+F66+F67+F68+F72+F79+F84+F93+F104+F107+F117+F121</f>
        <v>0</v>
      </c>
      <c r="G129" s="264">
        <f t="shared" ref="G129:BE129" si="14">G30+G41+G46+G55+G62+G66+G67+G68+G72+G79+G84+G93+G104+G107+G117+G121</f>
        <v>0</v>
      </c>
      <c r="H129" s="264">
        <f t="shared" si="14"/>
        <v>0</v>
      </c>
      <c r="I129" s="264">
        <f t="shared" si="14"/>
        <v>0</v>
      </c>
      <c r="J129" s="264">
        <f t="shared" si="14"/>
        <v>0</v>
      </c>
      <c r="K129" s="264">
        <f t="shared" si="14"/>
        <v>0</v>
      </c>
      <c r="L129" s="264">
        <f t="shared" si="14"/>
        <v>0</v>
      </c>
      <c r="M129" s="264">
        <f t="shared" si="14"/>
        <v>0</v>
      </c>
      <c r="N129" s="264">
        <f t="shared" si="14"/>
        <v>0</v>
      </c>
      <c r="O129" s="264">
        <f t="shared" si="14"/>
        <v>0</v>
      </c>
      <c r="P129" s="264">
        <f t="shared" si="14"/>
        <v>0</v>
      </c>
      <c r="Q129" s="264">
        <f t="shared" si="14"/>
        <v>0</v>
      </c>
      <c r="R129" s="264">
        <f t="shared" si="14"/>
        <v>0</v>
      </c>
      <c r="S129" s="264">
        <f t="shared" si="14"/>
        <v>0</v>
      </c>
      <c r="T129" s="264">
        <f t="shared" si="14"/>
        <v>0</v>
      </c>
      <c r="U129" s="264">
        <f t="shared" si="14"/>
        <v>0</v>
      </c>
      <c r="V129" s="264">
        <f t="shared" si="14"/>
        <v>0</v>
      </c>
      <c r="W129" s="264">
        <f t="shared" si="14"/>
        <v>0</v>
      </c>
      <c r="X129" s="264">
        <f t="shared" si="14"/>
        <v>0</v>
      </c>
      <c r="Y129" s="264">
        <f t="shared" si="14"/>
        <v>0</v>
      </c>
      <c r="Z129" s="264">
        <f t="shared" si="14"/>
        <v>0</v>
      </c>
      <c r="AA129" s="264">
        <f t="shared" si="14"/>
        <v>0</v>
      </c>
      <c r="AB129" s="264">
        <f t="shared" si="14"/>
        <v>0</v>
      </c>
      <c r="AC129" s="264">
        <f t="shared" si="14"/>
        <v>0</v>
      </c>
      <c r="AD129" s="264">
        <f t="shared" si="14"/>
        <v>0</v>
      </c>
      <c r="AE129" s="264">
        <f t="shared" si="14"/>
        <v>0</v>
      </c>
      <c r="AF129" s="264">
        <f t="shared" si="14"/>
        <v>0</v>
      </c>
      <c r="AG129" s="264">
        <f t="shared" si="14"/>
        <v>0</v>
      </c>
      <c r="AH129" s="264">
        <f t="shared" si="14"/>
        <v>0</v>
      </c>
      <c r="AI129" s="264">
        <f t="shared" si="14"/>
        <v>0</v>
      </c>
      <c r="AJ129" s="264">
        <f t="shared" si="14"/>
        <v>0</v>
      </c>
      <c r="AK129" s="264">
        <f t="shared" si="14"/>
        <v>0</v>
      </c>
      <c r="AL129" s="264">
        <f t="shared" si="14"/>
        <v>0</v>
      </c>
      <c r="AM129" s="264">
        <f t="shared" si="14"/>
        <v>0</v>
      </c>
      <c r="AN129" s="264">
        <f t="shared" si="14"/>
        <v>0</v>
      </c>
      <c r="AO129" s="264">
        <f t="shared" si="14"/>
        <v>0</v>
      </c>
      <c r="AP129" s="264">
        <f t="shared" si="14"/>
        <v>0</v>
      </c>
      <c r="AQ129" s="264">
        <f t="shared" si="14"/>
        <v>0</v>
      </c>
      <c r="AR129" s="264">
        <f t="shared" si="14"/>
        <v>0</v>
      </c>
      <c r="AS129" s="264">
        <f t="shared" si="14"/>
        <v>0</v>
      </c>
      <c r="AT129" s="264">
        <f t="shared" si="14"/>
        <v>0</v>
      </c>
      <c r="AU129" s="264">
        <f t="shared" si="14"/>
        <v>0</v>
      </c>
      <c r="AV129" s="264">
        <f t="shared" si="14"/>
        <v>0</v>
      </c>
      <c r="AW129" s="264">
        <f t="shared" si="14"/>
        <v>0</v>
      </c>
      <c r="AX129" s="264">
        <f t="shared" si="14"/>
        <v>0</v>
      </c>
      <c r="AY129" s="264">
        <f t="shared" si="14"/>
        <v>0</v>
      </c>
      <c r="AZ129" s="264">
        <f t="shared" si="14"/>
        <v>0</v>
      </c>
      <c r="BA129" s="264">
        <f t="shared" si="14"/>
        <v>0</v>
      </c>
      <c r="BB129" s="264">
        <f t="shared" si="14"/>
        <v>0</v>
      </c>
      <c r="BC129" s="264">
        <f t="shared" si="14"/>
        <v>0</v>
      </c>
      <c r="BD129" s="264">
        <f t="shared" si="14"/>
        <v>0</v>
      </c>
      <c r="BE129" s="265">
        <f t="shared" si="14"/>
        <v>0</v>
      </c>
      <c r="BF129" s="240"/>
    </row>
    <row r="130" spans="2:58" ht="15.6" customHeight="1" x14ac:dyDescent="0.25">
      <c r="B130" s="230"/>
      <c r="C130" s="241"/>
      <c r="D130" s="239"/>
      <c r="E130" s="238"/>
      <c r="F130" s="239"/>
      <c r="G130" s="239"/>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c r="AF130" s="239"/>
      <c r="AG130" s="239"/>
      <c r="AH130" s="239"/>
      <c r="AI130" s="239"/>
      <c r="AJ130" s="239"/>
      <c r="AK130" s="239"/>
      <c r="AL130" s="239"/>
      <c r="AM130" s="239"/>
      <c r="AN130" s="239"/>
      <c r="AO130" s="239"/>
      <c r="AP130" s="239"/>
      <c r="AQ130" s="239"/>
      <c r="AR130" s="239"/>
      <c r="AS130" s="239"/>
      <c r="AT130" s="239"/>
      <c r="AU130" s="239"/>
      <c r="AV130" s="239"/>
      <c r="AW130" s="239"/>
      <c r="AX130" s="239"/>
      <c r="AY130" s="239"/>
      <c r="AZ130" s="239"/>
      <c r="BA130" s="239"/>
      <c r="BB130" s="239"/>
      <c r="BC130" s="239"/>
      <c r="BD130" s="239"/>
      <c r="BE130" s="239"/>
      <c r="BF130" s="240"/>
    </row>
    <row r="131" spans="2:58" ht="15.6" customHeight="1" x14ac:dyDescent="0.25">
      <c r="B131" s="230"/>
      <c r="C131" s="241"/>
      <c r="D131" s="239"/>
      <c r="E131" s="238"/>
      <c r="F131" s="239"/>
      <c r="G131" s="239"/>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c r="AE131" s="239"/>
      <c r="AF131" s="239"/>
      <c r="AG131" s="239"/>
      <c r="AH131" s="239"/>
      <c r="AI131" s="239"/>
      <c r="AJ131" s="239"/>
      <c r="AK131" s="239"/>
      <c r="AL131" s="239"/>
      <c r="AM131" s="239"/>
      <c r="AN131" s="239"/>
      <c r="AO131" s="239"/>
      <c r="AP131" s="239"/>
      <c r="AQ131" s="239"/>
      <c r="AR131" s="239"/>
      <c r="AS131" s="239"/>
      <c r="AT131" s="239"/>
      <c r="AU131" s="239"/>
      <c r="AV131" s="239"/>
      <c r="AW131" s="239"/>
      <c r="AX131" s="239"/>
      <c r="AY131" s="239"/>
      <c r="AZ131" s="239"/>
      <c r="BA131" s="239"/>
      <c r="BB131" s="239"/>
      <c r="BC131" s="239"/>
      <c r="BD131" s="239"/>
      <c r="BE131" s="239"/>
      <c r="BF131" s="240"/>
    </row>
    <row r="132" spans="2:58" ht="15.6" customHeight="1" x14ac:dyDescent="0.3">
      <c r="B132" s="230"/>
      <c r="C132" s="271"/>
      <c r="D132" s="137" t="s">
        <v>170</v>
      </c>
      <c r="E132" s="138" t="s">
        <v>171</v>
      </c>
      <c r="F132" s="239"/>
      <c r="G132" s="239"/>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c r="AF132" s="239"/>
      <c r="AG132" s="239"/>
      <c r="AH132" s="239"/>
      <c r="AI132" s="239"/>
      <c r="AJ132" s="239"/>
      <c r="AK132" s="239"/>
      <c r="AL132" s="239"/>
      <c r="AM132" s="239"/>
      <c r="AN132" s="239"/>
      <c r="AO132" s="239"/>
      <c r="AP132" s="239"/>
      <c r="AQ132" s="239"/>
      <c r="AR132" s="239"/>
      <c r="AS132" s="239"/>
      <c r="AT132" s="239"/>
      <c r="AU132" s="239"/>
      <c r="AV132" s="239"/>
      <c r="AW132" s="239"/>
      <c r="AX132" s="239"/>
      <c r="AY132" s="239"/>
      <c r="AZ132" s="239"/>
      <c r="BA132" s="239"/>
      <c r="BB132" s="239"/>
      <c r="BC132" s="239"/>
      <c r="BD132" s="239"/>
      <c r="BE132" s="239"/>
      <c r="BF132" s="240"/>
    </row>
    <row r="133" spans="2:58" ht="15.6" customHeight="1" thickBot="1" x14ac:dyDescent="0.3">
      <c r="B133" s="230"/>
      <c r="C133" s="241"/>
      <c r="D133" s="239"/>
      <c r="E133" s="238"/>
      <c r="F133" s="239"/>
      <c r="G133" s="239"/>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c r="AE133" s="239"/>
      <c r="AF133" s="239"/>
      <c r="AG133" s="239"/>
      <c r="AH133" s="239"/>
      <c r="AI133" s="239"/>
      <c r="AJ133" s="239"/>
      <c r="AK133" s="239"/>
      <c r="AL133" s="239"/>
      <c r="AM133" s="239"/>
      <c r="AN133" s="239"/>
      <c r="AO133" s="239"/>
      <c r="AP133" s="239"/>
      <c r="AQ133" s="239"/>
      <c r="AR133" s="239"/>
      <c r="AS133" s="239"/>
      <c r="AT133" s="239"/>
      <c r="AU133" s="239"/>
      <c r="AV133" s="239"/>
      <c r="AW133" s="239"/>
      <c r="AX133" s="239"/>
      <c r="AY133" s="239"/>
      <c r="AZ133" s="239"/>
      <c r="BA133" s="239"/>
      <c r="BB133" s="239"/>
      <c r="BC133" s="239"/>
      <c r="BD133" s="239"/>
      <c r="BE133" s="239"/>
      <c r="BF133" s="240"/>
    </row>
    <row r="134" spans="2:58" ht="51" customHeight="1" thickBot="1" x14ac:dyDescent="0.35">
      <c r="B134" s="230"/>
      <c r="C134" s="241"/>
      <c r="D134" s="239"/>
      <c r="E134" s="272" t="s">
        <v>12</v>
      </c>
      <c r="F134" s="273" t="s">
        <v>172</v>
      </c>
      <c r="G134" s="273" t="s">
        <v>173</v>
      </c>
      <c r="H134" s="273" t="s">
        <v>174</v>
      </c>
      <c r="I134" s="273" t="s">
        <v>175</v>
      </c>
      <c r="J134" s="273" t="s">
        <v>176</v>
      </c>
      <c r="K134" s="273" t="s">
        <v>177</v>
      </c>
      <c r="L134" s="273" t="s">
        <v>178</v>
      </c>
      <c r="M134" s="273" t="s">
        <v>179</v>
      </c>
      <c r="N134" s="273" t="s">
        <v>180</v>
      </c>
      <c r="O134" s="273" t="s">
        <v>181</v>
      </c>
      <c r="P134" s="273" t="s">
        <v>182</v>
      </c>
      <c r="Q134" s="273" t="s">
        <v>183</v>
      </c>
      <c r="R134" s="273" t="s">
        <v>184</v>
      </c>
      <c r="S134" s="273" t="s">
        <v>185</v>
      </c>
      <c r="T134" s="273" t="s">
        <v>186</v>
      </c>
      <c r="U134" s="273" t="s">
        <v>187</v>
      </c>
      <c r="V134" s="273" t="s">
        <v>188</v>
      </c>
      <c r="W134" s="273" t="s">
        <v>189</v>
      </c>
      <c r="X134" s="273" t="s">
        <v>190</v>
      </c>
      <c r="Y134" s="273" t="s">
        <v>191</v>
      </c>
      <c r="Z134" s="273" t="s">
        <v>192</v>
      </c>
      <c r="AA134" s="273" t="s">
        <v>193</v>
      </c>
      <c r="AB134" s="273" t="s">
        <v>194</v>
      </c>
      <c r="AC134" s="273" t="s">
        <v>195</v>
      </c>
      <c r="AD134" s="273" t="s">
        <v>196</v>
      </c>
      <c r="AE134" s="273" t="s">
        <v>197</v>
      </c>
      <c r="AF134" s="273" t="s">
        <v>198</v>
      </c>
      <c r="AG134" s="273" t="s">
        <v>199</v>
      </c>
      <c r="AH134" s="273" t="s">
        <v>200</v>
      </c>
      <c r="AI134" s="273" t="s">
        <v>201</v>
      </c>
      <c r="AJ134" s="273" t="s">
        <v>202</v>
      </c>
      <c r="AK134" s="273" t="s">
        <v>203</v>
      </c>
      <c r="AL134" s="273" t="s">
        <v>204</v>
      </c>
      <c r="AM134" s="273" t="s">
        <v>205</v>
      </c>
      <c r="AN134" s="273" t="s">
        <v>206</v>
      </c>
      <c r="AO134" s="273" t="s">
        <v>207</v>
      </c>
      <c r="AP134" s="273" t="s">
        <v>208</v>
      </c>
      <c r="AQ134" s="273" t="s">
        <v>209</v>
      </c>
      <c r="AR134" s="273" t="s">
        <v>210</v>
      </c>
      <c r="AS134" s="273" t="s">
        <v>211</v>
      </c>
      <c r="AT134" s="273" t="s">
        <v>212</v>
      </c>
      <c r="AU134" s="273" t="s">
        <v>213</v>
      </c>
      <c r="AV134" s="273" t="s">
        <v>214</v>
      </c>
      <c r="AW134" s="273" t="s">
        <v>215</v>
      </c>
      <c r="AX134" s="273" t="s">
        <v>216</v>
      </c>
      <c r="AY134" s="273" t="s">
        <v>217</v>
      </c>
      <c r="AZ134" s="273" t="s">
        <v>218</v>
      </c>
      <c r="BA134" s="273" t="s">
        <v>219</v>
      </c>
      <c r="BB134" s="273" t="s">
        <v>220</v>
      </c>
      <c r="BC134" s="273" t="s">
        <v>221</v>
      </c>
      <c r="BD134" s="273" t="s">
        <v>222</v>
      </c>
      <c r="BE134" s="274" t="s">
        <v>223</v>
      </c>
      <c r="BF134" s="240"/>
    </row>
    <row r="135" spans="2:58" ht="15.6" customHeight="1" thickBot="1" x14ac:dyDescent="0.35">
      <c r="B135" s="230"/>
      <c r="C135" s="241"/>
      <c r="D135" s="239"/>
      <c r="E135" s="275" t="s">
        <v>16</v>
      </c>
      <c r="F135" s="264">
        <f>SUM(F136:F145)</f>
        <v>0</v>
      </c>
      <c r="G135" s="264">
        <f t="shared" ref="G135:I135" si="15">SUM(G136:G145)</f>
        <v>0</v>
      </c>
      <c r="H135" s="276">
        <f t="shared" si="15"/>
        <v>0</v>
      </c>
      <c r="I135" s="277">
        <f t="shared" si="15"/>
        <v>0</v>
      </c>
      <c r="J135" s="277">
        <f t="shared" ref="J135:BE135" si="16">SUM(J136:J145)</f>
        <v>0</v>
      </c>
      <c r="K135" s="277">
        <f t="shared" si="16"/>
        <v>0</v>
      </c>
      <c r="L135" s="277">
        <f t="shared" si="16"/>
        <v>0</v>
      </c>
      <c r="M135" s="277">
        <f t="shared" si="16"/>
        <v>0</v>
      </c>
      <c r="N135" s="277">
        <f t="shared" si="16"/>
        <v>0</v>
      </c>
      <c r="O135" s="277">
        <f t="shared" si="16"/>
        <v>0</v>
      </c>
      <c r="P135" s="277">
        <f t="shared" si="16"/>
        <v>0</v>
      </c>
      <c r="Q135" s="277">
        <f t="shared" si="16"/>
        <v>0</v>
      </c>
      <c r="R135" s="277">
        <f t="shared" si="16"/>
        <v>0</v>
      </c>
      <c r="S135" s="277">
        <f t="shared" si="16"/>
        <v>0</v>
      </c>
      <c r="T135" s="277">
        <f t="shared" si="16"/>
        <v>0</v>
      </c>
      <c r="U135" s="277">
        <f t="shared" si="16"/>
        <v>0</v>
      </c>
      <c r="V135" s="277">
        <f t="shared" si="16"/>
        <v>0</v>
      </c>
      <c r="W135" s="277">
        <f t="shared" si="16"/>
        <v>0</v>
      </c>
      <c r="X135" s="277">
        <f t="shared" si="16"/>
        <v>0</v>
      </c>
      <c r="Y135" s="277">
        <f t="shared" si="16"/>
        <v>0</v>
      </c>
      <c r="Z135" s="277">
        <f t="shared" si="16"/>
        <v>0</v>
      </c>
      <c r="AA135" s="277">
        <f t="shared" si="16"/>
        <v>0</v>
      </c>
      <c r="AB135" s="277">
        <f t="shared" si="16"/>
        <v>0</v>
      </c>
      <c r="AC135" s="277">
        <f t="shared" si="16"/>
        <v>0</v>
      </c>
      <c r="AD135" s="277">
        <f t="shared" si="16"/>
        <v>0</v>
      </c>
      <c r="AE135" s="277">
        <f t="shared" si="16"/>
        <v>0</v>
      </c>
      <c r="AF135" s="277">
        <f t="shared" si="16"/>
        <v>0</v>
      </c>
      <c r="AG135" s="277">
        <f t="shared" si="16"/>
        <v>0</v>
      </c>
      <c r="AH135" s="277">
        <f t="shared" si="16"/>
        <v>0</v>
      </c>
      <c r="AI135" s="277">
        <f t="shared" si="16"/>
        <v>0</v>
      </c>
      <c r="AJ135" s="277">
        <f t="shared" si="16"/>
        <v>0</v>
      </c>
      <c r="AK135" s="277">
        <f t="shared" si="16"/>
        <v>0</v>
      </c>
      <c r="AL135" s="277">
        <f t="shared" si="16"/>
        <v>0</v>
      </c>
      <c r="AM135" s="277">
        <f t="shared" si="16"/>
        <v>0</v>
      </c>
      <c r="AN135" s="277">
        <f t="shared" si="16"/>
        <v>0</v>
      </c>
      <c r="AO135" s="277">
        <f t="shared" si="16"/>
        <v>0</v>
      </c>
      <c r="AP135" s="277">
        <f t="shared" si="16"/>
        <v>0</v>
      </c>
      <c r="AQ135" s="277">
        <f t="shared" si="16"/>
        <v>0</v>
      </c>
      <c r="AR135" s="277">
        <f t="shared" si="16"/>
        <v>0</v>
      </c>
      <c r="AS135" s="277">
        <f t="shared" si="16"/>
        <v>0</v>
      </c>
      <c r="AT135" s="277">
        <f t="shared" si="16"/>
        <v>0</v>
      </c>
      <c r="AU135" s="277">
        <f t="shared" si="16"/>
        <v>0</v>
      </c>
      <c r="AV135" s="277">
        <f t="shared" si="16"/>
        <v>0</v>
      </c>
      <c r="AW135" s="277">
        <f t="shared" si="16"/>
        <v>0</v>
      </c>
      <c r="AX135" s="277">
        <f t="shared" si="16"/>
        <v>0</v>
      </c>
      <c r="AY135" s="277">
        <f t="shared" si="16"/>
        <v>0</v>
      </c>
      <c r="AZ135" s="277">
        <f t="shared" si="16"/>
        <v>0</v>
      </c>
      <c r="BA135" s="277">
        <f t="shared" si="16"/>
        <v>0</v>
      </c>
      <c r="BB135" s="277">
        <f t="shared" si="16"/>
        <v>0</v>
      </c>
      <c r="BC135" s="277">
        <f t="shared" si="16"/>
        <v>0</v>
      </c>
      <c r="BD135" s="277">
        <f t="shared" si="16"/>
        <v>0</v>
      </c>
      <c r="BE135" s="278">
        <f t="shared" si="16"/>
        <v>0</v>
      </c>
      <c r="BF135" s="240"/>
    </row>
    <row r="136" spans="2:58" ht="15.6" customHeight="1" x14ac:dyDescent="0.25">
      <c r="B136" s="230"/>
      <c r="C136" s="241"/>
      <c r="D136" s="239"/>
      <c r="E136" s="279" t="s">
        <v>17</v>
      </c>
      <c r="F136" s="280">
        <f>F31*Utslippstall!F11</f>
        <v>0</v>
      </c>
      <c r="G136" s="280">
        <f>G31*Utslippstall!F11</f>
        <v>0</v>
      </c>
      <c r="H136" s="281">
        <f>H31*Utslippstall!F11</f>
        <v>0</v>
      </c>
      <c r="I136" s="280">
        <f>I31*Utslippstall!$F$11</f>
        <v>0</v>
      </c>
      <c r="J136" s="280">
        <f>J31*Utslippstall!$F$11</f>
        <v>0</v>
      </c>
      <c r="K136" s="280">
        <f>K31*Utslippstall!$F$11</f>
        <v>0</v>
      </c>
      <c r="L136" s="280">
        <f>L31*Utslippstall!$F$11</f>
        <v>0</v>
      </c>
      <c r="M136" s="280">
        <f>M31*Utslippstall!$F$11</f>
        <v>0</v>
      </c>
      <c r="N136" s="280">
        <f>N31*Utslippstall!$F$11</f>
        <v>0</v>
      </c>
      <c r="O136" s="280">
        <f>O31*Utslippstall!$F$11</f>
        <v>0</v>
      </c>
      <c r="P136" s="280">
        <f>P31*Utslippstall!$F$11</f>
        <v>0</v>
      </c>
      <c r="Q136" s="280">
        <f>Q31*Utslippstall!$F$11</f>
        <v>0</v>
      </c>
      <c r="R136" s="280">
        <f>R31*Utslippstall!$F$11</f>
        <v>0</v>
      </c>
      <c r="S136" s="280">
        <f>S31*Utslippstall!$F$11</f>
        <v>0</v>
      </c>
      <c r="T136" s="280">
        <f>T31*Utslippstall!$F$11</f>
        <v>0</v>
      </c>
      <c r="U136" s="280">
        <f>U31*Utslippstall!$F$11</f>
        <v>0</v>
      </c>
      <c r="V136" s="280">
        <f>V31*Utslippstall!$F$11</f>
        <v>0</v>
      </c>
      <c r="W136" s="280">
        <f>W31*Utslippstall!$F$11</f>
        <v>0</v>
      </c>
      <c r="X136" s="280">
        <f>X31*Utslippstall!$F$11</f>
        <v>0</v>
      </c>
      <c r="Y136" s="280">
        <f>Y31*Utslippstall!$F$11</f>
        <v>0</v>
      </c>
      <c r="Z136" s="280">
        <f>Z31*Utslippstall!$F$11</f>
        <v>0</v>
      </c>
      <c r="AA136" s="280">
        <f>AA31*Utslippstall!$F$11</f>
        <v>0</v>
      </c>
      <c r="AB136" s="280">
        <f>AB31*Utslippstall!$F$11</f>
        <v>0</v>
      </c>
      <c r="AC136" s="280">
        <f>AC31*Utslippstall!$F$11</f>
        <v>0</v>
      </c>
      <c r="AD136" s="280">
        <f>AD31*Utslippstall!$F$11</f>
        <v>0</v>
      </c>
      <c r="AE136" s="280">
        <f>AE31*Utslippstall!$F$11</f>
        <v>0</v>
      </c>
      <c r="AF136" s="280">
        <f>AF31*Utslippstall!$F$11</f>
        <v>0</v>
      </c>
      <c r="AG136" s="280">
        <f>AG31*Utslippstall!$F$11</f>
        <v>0</v>
      </c>
      <c r="AH136" s="280">
        <f>AH31*Utslippstall!$F$11</f>
        <v>0</v>
      </c>
      <c r="AI136" s="280">
        <f>AI31*Utslippstall!$F$11</f>
        <v>0</v>
      </c>
      <c r="AJ136" s="280">
        <f>AJ31*Utslippstall!$F$11</f>
        <v>0</v>
      </c>
      <c r="AK136" s="280">
        <f>AK31*Utslippstall!$F$11</f>
        <v>0</v>
      </c>
      <c r="AL136" s="280">
        <f>AL31*Utslippstall!$F$11</f>
        <v>0</v>
      </c>
      <c r="AM136" s="280">
        <f>AM31*Utslippstall!$F$11</f>
        <v>0</v>
      </c>
      <c r="AN136" s="280">
        <f>AN31*Utslippstall!$F$11</f>
        <v>0</v>
      </c>
      <c r="AO136" s="280">
        <f>AO31*Utslippstall!$F$11</f>
        <v>0</v>
      </c>
      <c r="AP136" s="280">
        <f>AP31*Utslippstall!$F$11</f>
        <v>0</v>
      </c>
      <c r="AQ136" s="280">
        <f>AQ31*Utslippstall!$F$11</f>
        <v>0</v>
      </c>
      <c r="AR136" s="280">
        <f>AR31*Utslippstall!$F$11</f>
        <v>0</v>
      </c>
      <c r="AS136" s="280">
        <f>AS31*Utslippstall!$F$11</f>
        <v>0</v>
      </c>
      <c r="AT136" s="280">
        <f>AT31*Utslippstall!$F$11</f>
        <v>0</v>
      </c>
      <c r="AU136" s="280">
        <f>AU31*Utslippstall!$F$11</f>
        <v>0</v>
      </c>
      <c r="AV136" s="280">
        <f>AV31*Utslippstall!$F$11</f>
        <v>0</v>
      </c>
      <c r="AW136" s="280">
        <f>AW31*Utslippstall!$F$11</f>
        <v>0</v>
      </c>
      <c r="AX136" s="280">
        <f>AX31*Utslippstall!$F$11</f>
        <v>0</v>
      </c>
      <c r="AY136" s="280">
        <f>AY31*Utslippstall!$F$11</f>
        <v>0</v>
      </c>
      <c r="AZ136" s="280">
        <f>AZ31*Utslippstall!$F$11</f>
        <v>0</v>
      </c>
      <c r="BA136" s="280">
        <f>BA31*Utslippstall!$F$11</f>
        <v>0</v>
      </c>
      <c r="BB136" s="280">
        <f>BB31*Utslippstall!$F$11</f>
        <v>0</v>
      </c>
      <c r="BC136" s="280">
        <f>BC31*Utslippstall!$F$11</f>
        <v>0</v>
      </c>
      <c r="BD136" s="280">
        <f>BD31*Utslippstall!$F$11</f>
        <v>0</v>
      </c>
      <c r="BE136" s="282">
        <f>BE31*Utslippstall!$F$11</f>
        <v>0</v>
      </c>
      <c r="BF136" s="240"/>
    </row>
    <row r="137" spans="2:58" ht="15.6" customHeight="1" x14ac:dyDescent="0.25">
      <c r="B137" s="230"/>
      <c r="C137" s="241"/>
      <c r="D137" s="239"/>
      <c r="E137" s="283" t="s">
        <v>18</v>
      </c>
      <c r="F137" s="280">
        <f>F32*Utslippstall!F12</f>
        <v>0</v>
      </c>
      <c r="G137" s="280">
        <f>G32*Utslippstall!F12</f>
        <v>0</v>
      </c>
      <c r="H137" s="281">
        <f>H32*Utslippstall!F12</f>
        <v>0</v>
      </c>
      <c r="I137" s="284">
        <f>I32*Utslippstall!$F$12</f>
        <v>0</v>
      </c>
      <c r="J137" s="284">
        <f>J32*Utslippstall!$F$12</f>
        <v>0</v>
      </c>
      <c r="K137" s="284">
        <f>K32*Utslippstall!$F$12</f>
        <v>0</v>
      </c>
      <c r="L137" s="284">
        <f>L32*Utslippstall!$F$12</f>
        <v>0</v>
      </c>
      <c r="M137" s="284">
        <f>M32*Utslippstall!$F$12</f>
        <v>0</v>
      </c>
      <c r="N137" s="284">
        <f>N32*Utslippstall!$F$12</f>
        <v>0</v>
      </c>
      <c r="O137" s="284">
        <f>O32*Utslippstall!$F$12</f>
        <v>0</v>
      </c>
      <c r="P137" s="284">
        <f>P32*Utslippstall!$F$12</f>
        <v>0</v>
      </c>
      <c r="Q137" s="284">
        <f>Q32*Utslippstall!$F$12</f>
        <v>0</v>
      </c>
      <c r="R137" s="284">
        <f>R32*Utslippstall!$F$12</f>
        <v>0</v>
      </c>
      <c r="S137" s="284">
        <f>S32*Utslippstall!$F$12</f>
        <v>0</v>
      </c>
      <c r="T137" s="284">
        <f>T32*Utslippstall!$F$12</f>
        <v>0</v>
      </c>
      <c r="U137" s="284">
        <f>U32*Utslippstall!$F$12</f>
        <v>0</v>
      </c>
      <c r="V137" s="284">
        <f>V32*Utslippstall!$F$12</f>
        <v>0</v>
      </c>
      <c r="W137" s="284">
        <f>W32*Utslippstall!$F$12</f>
        <v>0</v>
      </c>
      <c r="X137" s="284">
        <f>X32*Utslippstall!$F$12</f>
        <v>0</v>
      </c>
      <c r="Y137" s="284">
        <f>Y32*Utslippstall!$F$12</f>
        <v>0</v>
      </c>
      <c r="Z137" s="284">
        <f>Z32*Utslippstall!$F$12</f>
        <v>0</v>
      </c>
      <c r="AA137" s="284">
        <f>AA32*Utslippstall!$F$12</f>
        <v>0</v>
      </c>
      <c r="AB137" s="284">
        <f>AB32*Utslippstall!$F$12</f>
        <v>0</v>
      </c>
      <c r="AC137" s="284">
        <f>AC32*Utslippstall!$F$12</f>
        <v>0</v>
      </c>
      <c r="AD137" s="284">
        <f>AD32*Utslippstall!$F$12</f>
        <v>0</v>
      </c>
      <c r="AE137" s="284">
        <f>AE32*Utslippstall!$F$12</f>
        <v>0</v>
      </c>
      <c r="AF137" s="284">
        <f>AF32*Utslippstall!$F$12</f>
        <v>0</v>
      </c>
      <c r="AG137" s="284">
        <f>AG32*Utslippstall!$F$12</f>
        <v>0</v>
      </c>
      <c r="AH137" s="284">
        <f>AH32*Utslippstall!$F$12</f>
        <v>0</v>
      </c>
      <c r="AI137" s="284">
        <f>AI32*Utslippstall!$F$12</f>
        <v>0</v>
      </c>
      <c r="AJ137" s="284">
        <f>AJ32*Utslippstall!$F$12</f>
        <v>0</v>
      </c>
      <c r="AK137" s="284">
        <f>AK32*Utslippstall!$F$12</f>
        <v>0</v>
      </c>
      <c r="AL137" s="284">
        <f>AL32*Utslippstall!$F$12</f>
        <v>0</v>
      </c>
      <c r="AM137" s="284">
        <f>AM32*Utslippstall!$F$12</f>
        <v>0</v>
      </c>
      <c r="AN137" s="284">
        <f>AN32*Utslippstall!$F$12</f>
        <v>0</v>
      </c>
      <c r="AO137" s="284">
        <f>AO32*Utslippstall!$F$12</f>
        <v>0</v>
      </c>
      <c r="AP137" s="284">
        <f>AP32*Utslippstall!$F$12</f>
        <v>0</v>
      </c>
      <c r="AQ137" s="284">
        <f>AQ32*Utslippstall!$F$12</f>
        <v>0</v>
      </c>
      <c r="AR137" s="284">
        <f>AR32*Utslippstall!$F$12</f>
        <v>0</v>
      </c>
      <c r="AS137" s="284">
        <f>AS32*Utslippstall!$F$12</f>
        <v>0</v>
      </c>
      <c r="AT137" s="284">
        <f>AT32*Utslippstall!$F$12</f>
        <v>0</v>
      </c>
      <c r="AU137" s="284">
        <f>AU32*Utslippstall!$F$12</f>
        <v>0</v>
      </c>
      <c r="AV137" s="284">
        <f>AV32*Utslippstall!$F$12</f>
        <v>0</v>
      </c>
      <c r="AW137" s="284">
        <f>AW32*Utslippstall!$F$12</f>
        <v>0</v>
      </c>
      <c r="AX137" s="284">
        <f>AX32*Utslippstall!$F$12</f>
        <v>0</v>
      </c>
      <c r="AY137" s="284">
        <f>AY32*Utslippstall!$F$12</f>
        <v>0</v>
      </c>
      <c r="AZ137" s="284">
        <f>AZ32*Utslippstall!$F$12</f>
        <v>0</v>
      </c>
      <c r="BA137" s="284">
        <f>BA32*Utslippstall!$F$12</f>
        <v>0</v>
      </c>
      <c r="BB137" s="284">
        <f>BB32*Utslippstall!$F$12</f>
        <v>0</v>
      </c>
      <c r="BC137" s="284">
        <f>BC32*Utslippstall!$F$12</f>
        <v>0</v>
      </c>
      <c r="BD137" s="284">
        <f>BD32*Utslippstall!$F$12</f>
        <v>0</v>
      </c>
      <c r="BE137" s="285">
        <f>BE32*Utslippstall!$F$12</f>
        <v>0</v>
      </c>
      <c r="BF137" s="240"/>
    </row>
    <row r="138" spans="2:58" ht="15.6" customHeight="1" x14ac:dyDescent="0.25">
      <c r="B138" s="230"/>
      <c r="C138" s="241"/>
      <c r="D138" s="239"/>
      <c r="E138" s="283" t="s">
        <v>19</v>
      </c>
      <c r="F138" s="280">
        <f>F33*Utslippstall!F13</f>
        <v>0</v>
      </c>
      <c r="G138" s="280">
        <f>G33*Utslippstall!F13</f>
        <v>0</v>
      </c>
      <c r="H138" s="281">
        <f>H33*Utslippstall!F13</f>
        <v>0</v>
      </c>
      <c r="I138" s="284">
        <f>I33*Utslippstall!$F$13</f>
        <v>0</v>
      </c>
      <c r="J138" s="284">
        <f>J33*Utslippstall!$F$13</f>
        <v>0</v>
      </c>
      <c r="K138" s="284">
        <f>K33*Utslippstall!$F$13</f>
        <v>0</v>
      </c>
      <c r="L138" s="284">
        <f>L33*Utslippstall!$F$13</f>
        <v>0</v>
      </c>
      <c r="M138" s="284">
        <f>M33*Utslippstall!$F$13</f>
        <v>0</v>
      </c>
      <c r="N138" s="284">
        <f>N33*Utslippstall!$F$13</f>
        <v>0</v>
      </c>
      <c r="O138" s="284">
        <f>O33*Utslippstall!$F$13</f>
        <v>0</v>
      </c>
      <c r="P138" s="284">
        <f>P33*Utslippstall!$F$13</f>
        <v>0</v>
      </c>
      <c r="Q138" s="284">
        <f>Q33*Utslippstall!$F$13</f>
        <v>0</v>
      </c>
      <c r="R138" s="284">
        <f>R33*Utslippstall!$F$13</f>
        <v>0</v>
      </c>
      <c r="S138" s="284">
        <f>S33*Utslippstall!$F$13</f>
        <v>0</v>
      </c>
      <c r="T138" s="284">
        <f>T33*Utslippstall!$F$13</f>
        <v>0</v>
      </c>
      <c r="U138" s="284">
        <f>U33*Utslippstall!$F$13</f>
        <v>0</v>
      </c>
      <c r="V138" s="284">
        <f>V33*Utslippstall!$F$13</f>
        <v>0</v>
      </c>
      <c r="W138" s="284">
        <f>W33*Utslippstall!$F$13</f>
        <v>0</v>
      </c>
      <c r="X138" s="284">
        <f>X33*Utslippstall!$F$13</f>
        <v>0</v>
      </c>
      <c r="Y138" s="284">
        <f>Y33*Utslippstall!$F$13</f>
        <v>0</v>
      </c>
      <c r="Z138" s="284">
        <f>Z33*Utslippstall!$F$13</f>
        <v>0</v>
      </c>
      <c r="AA138" s="284">
        <f>AA33*Utslippstall!$F$13</f>
        <v>0</v>
      </c>
      <c r="AB138" s="284">
        <f>AB33*Utslippstall!$F$13</f>
        <v>0</v>
      </c>
      <c r="AC138" s="284">
        <f>AC33*Utslippstall!$F$13</f>
        <v>0</v>
      </c>
      <c r="AD138" s="284">
        <f>AD33*Utslippstall!$F$13</f>
        <v>0</v>
      </c>
      <c r="AE138" s="284">
        <f>AE33*Utslippstall!$F$13</f>
        <v>0</v>
      </c>
      <c r="AF138" s="284">
        <f>AF33*Utslippstall!$F$13</f>
        <v>0</v>
      </c>
      <c r="AG138" s="284">
        <f>AG33*Utslippstall!$F$13</f>
        <v>0</v>
      </c>
      <c r="AH138" s="284">
        <f>AH33*Utslippstall!$F$13</f>
        <v>0</v>
      </c>
      <c r="AI138" s="284">
        <f>AI33*Utslippstall!$F$13</f>
        <v>0</v>
      </c>
      <c r="AJ138" s="284">
        <f>AJ33*Utslippstall!$F$13</f>
        <v>0</v>
      </c>
      <c r="AK138" s="284">
        <f>AK33*Utslippstall!$F$13</f>
        <v>0</v>
      </c>
      <c r="AL138" s="284">
        <f>AL33*Utslippstall!$F$13</f>
        <v>0</v>
      </c>
      <c r="AM138" s="284">
        <f>AM33*Utslippstall!$F$13</f>
        <v>0</v>
      </c>
      <c r="AN138" s="284">
        <f>AN33*Utslippstall!$F$13</f>
        <v>0</v>
      </c>
      <c r="AO138" s="284">
        <f>AO33*Utslippstall!$F$13</f>
        <v>0</v>
      </c>
      <c r="AP138" s="284">
        <f>AP33*Utslippstall!$F$13</f>
        <v>0</v>
      </c>
      <c r="AQ138" s="284">
        <f>AQ33*Utslippstall!$F$13</f>
        <v>0</v>
      </c>
      <c r="AR138" s="284">
        <f>AR33*Utslippstall!$F$13</f>
        <v>0</v>
      </c>
      <c r="AS138" s="284">
        <f>AS33*Utslippstall!$F$13</f>
        <v>0</v>
      </c>
      <c r="AT138" s="284">
        <f>AT33*Utslippstall!$F$13</f>
        <v>0</v>
      </c>
      <c r="AU138" s="284">
        <f>AU33*Utslippstall!$F$13</f>
        <v>0</v>
      </c>
      <c r="AV138" s="284">
        <f>AV33*Utslippstall!$F$13</f>
        <v>0</v>
      </c>
      <c r="AW138" s="284">
        <f>AW33*Utslippstall!$F$13</f>
        <v>0</v>
      </c>
      <c r="AX138" s="284">
        <f>AX33*Utslippstall!$F$13</f>
        <v>0</v>
      </c>
      <c r="AY138" s="284">
        <f>AY33*Utslippstall!$F$13</f>
        <v>0</v>
      </c>
      <c r="AZ138" s="284">
        <f>AZ33*Utslippstall!$F$13</f>
        <v>0</v>
      </c>
      <c r="BA138" s="284">
        <f>BA33*Utslippstall!$F$13</f>
        <v>0</v>
      </c>
      <c r="BB138" s="284">
        <f>BB33*Utslippstall!$F$13</f>
        <v>0</v>
      </c>
      <c r="BC138" s="284">
        <f>BC33*Utslippstall!$F$13</f>
        <v>0</v>
      </c>
      <c r="BD138" s="284">
        <f>BD33*Utslippstall!$F$13</f>
        <v>0</v>
      </c>
      <c r="BE138" s="285">
        <f>BE33*Utslippstall!$F$13</f>
        <v>0</v>
      </c>
      <c r="BF138" s="240"/>
    </row>
    <row r="139" spans="2:58" ht="15.6" customHeight="1" x14ac:dyDescent="0.25">
      <c r="B139" s="230"/>
      <c r="C139" s="241"/>
      <c r="D139" s="239"/>
      <c r="E139" s="283" t="s">
        <v>20</v>
      </c>
      <c r="F139" s="280">
        <f>F34*Utslippstall!F14</f>
        <v>0</v>
      </c>
      <c r="G139" s="280">
        <f>G34*Utslippstall!F14</f>
        <v>0</v>
      </c>
      <c r="H139" s="281">
        <f>H34*Utslippstall!F14</f>
        <v>0</v>
      </c>
      <c r="I139" s="284">
        <f>I34*Utslippstall!$F$14</f>
        <v>0</v>
      </c>
      <c r="J139" s="284">
        <f>J34*Utslippstall!$F$14</f>
        <v>0</v>
      </c>
      <c r="K139" s="284">
        <f>K34*Utslippstall!$F$14</f>
        <v>0</v>
      </c>
      <c r="L139" s="284">
        <f>L34*Utslippstall!$F$14</f>
        <v>0</v>
      </c>
      <c r="M139" s="284">
        <f>M34*Utslippstall!$F$14</f>
        <v>0</v>
      </c>
      <c r="N139" s="284">
        <f>N34*Utslippstall!$F$14</f>
        <v>0</v>
      </c>
      <c r="O139" s="284">
        <f>O34*Utslippstall!$F$14</f>
        <v>0</v>
      </c>
      <c r="P139" s="284">
        <f>P34*Utslippstall!$F$14</f>
        <v>0</v>
      </c>
      <c r="Q139" s="284">
        <f>Q34*Utslippstall!$F$14</f>
        <v>0</v>
      </c>
      <c r="R139" s="284">
        <f>R34*Utslippstall!$F$14</f>
        <v>0</v>
      </c>
      <c r="S139" s="284">
        <f>S34*Utslippstall!$F$14</f>
        <v>0</v>
      </c>
      <c r="T139" s="284">
        <f>T34*Utslippstall!$F$14</f>
        <v>0</v>
      </c>
      <c r="U139" s="284">
        <f>U34*Utslippstall!$F$14</f>
        <v>0</v>
      </c>
      <c r="V139" s="284">
        <f>V34*Utslippstall!$F$14</f>
        <v>0</v>
      </c>
      <c r="W139" s="284">
        <f>W34*Utslippstall!$F$14</f>
        <v>0</v>
      </c>
      <c r="X139" s="284">
        <f>X34*Utslippstall!$F$14</f>
        <v>0</v>
      </c>
      <c r="Y139" s="284">
        <f>Y34*Utslippstall!$F$14</f>
        <v>0</v>
      </c>
      <c r="Z139" s="284">
        <f>Z34*Utslippstall!$F$14</f>
        <v>0</v>
      </c>
      <c r="AA139" s="284">
        <f>AA34*Utslippstall!$F$14</f>
        <v>0</v>
      </c>
      <c r="AB139" s="284">
        <f>AB34*Utslippstall!$F$14</f>
        <v>0</v>
      </c>
      <c r="AC139" s="284">
        <f>AC34*Utslippstall!$F$14</f>
        <v>0</v>
      </c>
      <c r="AD139" s="284">
        <f>AD34*Utslippstall!$F$14</f>
        <v>0</v>
      </c>
      <c r="AE139" s="284">
        <f>AE34*Utslippstall!$F$14</f>
        <v>0</v>
      </c>
      <c r="AF139" s="284">
        <f>AF34*Utslippstall!$F$14</f>
        <v>0</v>
      </c>
      <c r="AG139" s="284">
        <f>AG34*Utslippstall!$F$14</f>
        <v>0</v>
      </c>
      <c r="AH139" s="284">
        <f>AH34*Utslippstall!$F$14</f>
        <v>0</v>
      </c>
      <c r="AI139" s="284">
        <f>AI34*Utslippstall!$F$14</f>
        <v>0</v>
      </c>
      <c r="AJ139" s="284">
        <f>AJ34*Utslippstall!$F$14</f>
        <v>0</v>
      </c>
      <c r="AK139" s="284">
        <f>AK34*Utslippstall!$F$14</f>
        <v>0</v>
      </c>
      <c r="AL139" s="284">
        <f>AL34*Utslippstall!$F$14</f>
        <v>0</v>
      </c>
      <c r="AM139" s="284">
        <f>AM34*Utslippstall!$F$14</f>
        <v>0</v>
      </c>
      <c r="AN139" s="284">
        <f>AN34*Utslippstall!$F$14</f>
        <v>0</v>
      </c>
      <c r="AO139" s="284">
        <f>AO34*Utslippstall!$F$14</f>
        <v>0</v>
      </c>
      <c r="AP139" s="284">
        <f>AP34*Utslippstall!$F$14</f>
        <v>0</v>
      </c>
      <c r="AQ139" s="284">
        <f>AQ34*Utslippstall!$F$14</f>
        <v>0</v>
      </c>
      <c r="AR139" s="284">
        <f>AR34*Utslippstall!$F$14</f>
        <v>0</v>
      </c>
      <c r="AS139" s="284">
        <f>AS34*Utslippstall!$F$14</f>
        <v>0</v>
      </c>
      <c r="AT139" s="284">
        <f>AT34*Utslippstall!$F$14</f>
        <v>0</v>
      </c>
      <c r="AU139" s="284">
        <f>AU34*Utslippstall!$F$14</f>
        <v>0</v>
      </c>
      <c r="AV139" s="284">
        <f>AV34*Utslippstall!$F$14</f>
        <v>0</v>
      </c>
      <c r="AW139" s="284">
        <f>AW34*Utslippstall!$F$14</f>
        <v>0</v>
      </c>
      <c r="AX139" s="284">
        <f>AX34*Utslippstall!$F$14</f>
        <v>0</v>
      </c>
      <c r="AY139" s="284">
        <f>AY34*Utslippstall!$F$14</f>
        <v>0</v>
      </c>
      <c r="AZ139" s="284">
        <f>AZ34*Utslippstall!$F$14</f>
        <v>0</v>
      </c>
      <c r="BA139" s="284">
        <f>BA34*Utslippstall!$F$14</f>
        <v>0</v>
      </c>
      <c r="BB139" s="284">
        <f>BB34*Utslippstall!$F$14</f>
        <v>0</v>
      </c>
      <c r="BC139" s="284">
        <f>BC34*Utslippstall!$F$14</f>
        <v>0</v>
      </c>
      <c r="BD139" s="284">
        <f>BD34*Utslippstall!$F$14</f>
        <v>0</v>
      </c>
      <c r="BE139" s="285">
        <f>BE34*Utslippstall!$F$14</f>
        <v>0</v>
      </c>
      <c r="BF139" s="240"/>
    </row>
    <row r="140" spans="2:58" ht="15.6" customHeight="1" x14ac:dyDescent="0.25">
      <c r="B140" s="230"/>
      <c r="C140" s="241"/>
      <c r="D140" s="239"/>
      <c r="E140" s="283" t="s">
        <v>275</v>
      </c>
      <c r="F140" s="280">
        <f>F35*Utslippstall!F15</f>
        <v>0</v>
      </c>
      <c r="G140" s="280">
        <f>G35*Utslippstall!F15</f>
        <v>0</v>
      </c>
      <c r="H140" s="281">
        <f>H35*Utslippstall!F15</f>
        <v>0</v>
      </c>
      <c r="I140" s="284">
        <f>I35*Utslippstall!$F$15</f>
        <v>0</v>
      </c>
      <c r="J140" s="284">
        <f>J35*Utslippstall!$F$15</f>
        <v>0</v>
      </c>
      <c r="K140" s="284">
        <f>K35*Utslippstall!$F$15</f>
        <v>0</v>
      </c>
      <c r="L140" s="284">
        <f>L35*Utslippstall!$F$15</f>
        <v>0</v>
      </c>
      <c r="M140" s="284">
        <f>M35*Utslippstall!$F$15</f>
        <v>0</v>
      </c>
      <c r="N140" s="284">
        <f>N35*Utslippstall!$F$15</f>
        <v>0</v>
      </c>
      <c r="O140" s="284">
        <f>O35*Utslippstall!$F$15</f>
        <v>0</v>
      </c>
      <c r="P140" s="284">
        <f>P35*Utslippstall!$F$15</f>
        <v>0</v>
      </c>
      <c r="Q140" s="284">
        <f>Q35*Utslippstall!$F$15</f>
        <v>0</v>
      </c>
      <c r="R140" s="284">
        <f>R35*Utslippstall!$F$15</f>
        <v>0</v>
      </c>
      <c r="S140" s="284">
        <f>S35*Utslippstall!$F$15</f>
        <v>0</v>
      </c>
      <c r="T140" s="284">
        <f>T35*Utslippstall!$F$15</f>
        <v>0</v>
      </c>
      <c r="U140" s="284">
        <f>U35*Utslippstall!$F$15</f>
        <v>0</v>
      </c>
      <c r="V140" s="284">
        <f>V35*Utslippstall!$F$15</f>
        <v>0</v>
      </c>
      <c r="W140" s="284">
        <f>W35*Utslippstall!$F$15</f>
        <v>0</v>
      </c>
      <c r="X140" s="284">
        <f>X35*Utslippstall!$F$15</f>
        <v>0</v>
      </c>
      <c r="Y140" s="284">
        <f>Y35*Utslippstall!$F$15</f>
        <v>0</v>
      </c>
      <c r="Z140" s="284">
        <f>Z35*Utslippstall!$F$15</f>
        <v>0</v>
      </c>
      <c r="AA140" s="284">
        <f>AA35*Utslippstall!$F$15</f>
        <v>0</v>
      </c>
      <c r="AB140" s="284">
        <f>AB35*Utslippstall!$F$15</f>
        <v>0</v>
      </c>
      <c r="AC140" s="284">
        <f>AC35*Utslippstall!$F$15</f>
        <v>0</v>
      </c>
      <c r="AD140" s="284">
        <f>AD35*Utslippstall!$F$15</f>
        <v>0</v>
      </c>
      <c r="AE140" s="284">
        <f>AE35*Utslippstall!$F$15</f>
        <v>0</v>
      </c>
      <c r="AF140" s="284">
        <f>AF35*Utslippstall!$F$15</f>
        <v>0</v>
      </c>
      <c r="AG140" s="284">
        <f>AG35*Utslippstall!$F$15</f>
        <v>0</v>
      </c>
      <c r="AH140" s="284">
        <f>AH35*Utslippstall!$F$15</f>
        <v>0</v>
      </c>
      <c r="AI140" s="284">
        <f>AI35*Utslippstall!$F$15</f>
        <v>0</v>
      </c>
      <c r="AJ140" s="284">
        <f>AJ35*Utslippstall!$F$15</f>
        <v>0</v>
      </c>
      <c r="AK140" s="284">
        <f>AK35*Utslippstall!$F$15</f>
        <v>0</v>
      </c>
      <c r="AL140" s="284">
        <f>AL35*Utslippstall!$F$15</f>
        <v>0</v>
      </c>
      <c r="AM140" s="284">
        <f>AM35*Utslippstall!$F$15</f>
        <v>0</v>
      </c>
      <c r="AN140" s="284">
        <f>AN35*Utslippstall!$F$15</f>
        <v>0</v>
      </c>
      <c r="AO140" s="284">
        <f>AO35*Utslippstall!$F$15</f>
        <v>0</v>
      </c>
      <c r="AP140" s="284">
        <f>AP35*Utslippstall!$F$15</f>
        <v>0</v>
      </c>
      <c r="AQ140" s="284">
        <f>AQ35*Utslippstall!$F$15</f>
        <v>0</v>
      </c>
      <c r="AR140" s="284">
        <f>AR35*Utslippstall!$F$15</f>
        <v>0</v>
      </c>
      <c r="AS140" s="284">
        <f>AS35*Utslippstall!$F$15</f>
        <v>0</v>
      </c>
      <c r="AT140" s="284">
        <f>AT35*Utslippstall!$F$15</f>
        <v>0</v>
      </c>
      <c r="AU140" s="284">
        <f>AU35*Utslippstall!$F$15</f>
        <v>0</v>
      </c>
      <c r="AV140" s="284">
        <f>AV35*Utslippstall!$F$15</f>
        <v>0</v>
      </c>
      <c r="AW140" s="284">
        <f>AW35*Utslippstall!$F$15</f>
        <v>0</v>
      </c>
      <c r="AX140" s="284">
        <f>AX35*Utslippstall!$F$15</f>
        <v>0</v>
      </c>
      <c r="AY140" s="284">
        <f>AY35*Utslippstall!$F$15</f>
        <v>0</v>
      </c>
      <c r="AZ140" s="284">
        <f>AZ35*Utslippstall!$F$15</f>
        <v>0</v>
      </c>
      <c r="BA140" s="284">
        <f>BA35*Utslippstall!$F$15</f>
        <v>0</v>
      </c>
      <c r="BB140" s="284">
        <f>BB35*Utslippstall!$F$15</f>
        <v>0</v>
      </c>
      <c r="BC140" s="284">
        <f>BC35*Utslippstall!$F$15</f>
        <v>0</v>
      </c>
      <c r="BD140" s="284">
        <f>BD35*Utslippstall!$F$15</f>
        <v>0</v>
      </c>
      <c r="BE140" s="285">
        <f>BE35*Utslippstall!$F$15</f>
        <v>0</v>
      </c>
      <c r="BF140" s="240"/>
    </row>
    <row r="141" spans="2:58" ht="15.6" customHeight="1" x14ac:dyDescent="0.25">
      <c r="B141" s="230"/>
      <c r="C141" s="241"/>
      <c r="D141" s="239"/>
      <c r="E141" s="283" t="s">
        <v>22</v>
      </c>
      <c r="F141" s="280">
        <f>F36*Utslippstall!F16</f>
        <v>0</v>
      </c>
      <c r="G141" s="280">
        <f>G36*Utslippstall!F16</f>
        <v>0</v>
      </c>
      <c r="H141" s="281">
        <f>H36*Utslippstall!F16</f>
        <v>0</v>
      </c>
      <c r="I141" s="284">
        <f>I36*Utslippstall!$F$16</f>
        <v>0</v>
      </c>
      <c r="J141" s="284">
        <f>J36*Utslippstall!$F$16</f>
        <v>0</v>
      </c>
      <c r="K141" s="284">
        <f>K36*Utslippstall!$F$16</f>
        <v>0</v>
      </c>
      <c r="L141" s="284">
        <f>L36*Utslippstall!$F$16</f>
        <v>0</v>
      </c>
      <c r="M141" s="284">
        <f>M36*Utslippstall!$F$16</f>
        <v>0</v>
      </c>
      <c r="N141" s="284">
        <f>N36*Utslippstall!$F$16</f>
        <v>0</v>
      </c>
      <c r="O141" s="284">
        <f>O36*Utslippstall!$F$16</f>
        <v>0</v>
      </c>
      <c r="P141" s="284">
        <f>P36*Utslippstall!$F$16</f>
        <v>0</v>
      </c>
      <c r="Q141" s="284">
        <f>Q36*Utslippstall!$F$16</f>
        <v>0</v>
      </c>
      <c r="R141" s="284">
        <f>R36*Utslippstall!$F$16</f>
        <v>0</v>
      </c>
      <c r="S141" s="284">
        <f>S36*Utslippstall!$F$16</f>
        <v>0</v>
      </c>
      <c r="T141" s="284">
        <f>T36*Utslippstall!$F$16</f>
        <v>0</v>
      </c>
      <c r="U141" s="284">
        <f>U36*Utslippstall!$F$16</f>
        <v>0</v>
      </c>
      <c r="V141" s="284">
        <f>V36*Utslippstall!$F$16</f>
        <v>0</v>
      </c>
      <c r="W141" s="284">
        <f>W36*Utslippstall!$F$16</f>
        <v>0</v>
      </c>
      <c r="X141" s="284">
        <f>X36*Utslippstall!$F$16</f>
        <v>0</v>
      </c>
      <c r="Y141" s="284">
        <f>Y36*Utslippstall!$F$16</f>
        <v>0</v>
      </c>
      <c r="Z141" s="284">
        <f>Z36*Utslippstall!$F$16</f>
        <v>0</v>
      </c>
      <c r="AA141" s="284">
        <f>AA36*Utslippstall!$F$16</f>
        <v>0</v>
      </c>
      <c r="AB141" s="284">
        <f>AB36*Utslippstall!$F$16</f>
        <v>0</v>
      </c>
      <c r="AC141" s="284">
        <f>AC36*Utslippstall!$F$16</f>
        <v>0</v>
      </c>
      <c r="AD141" s="284">
        <f>AD36*Utslippstall!$F$16</f>
        <v>0</v>
      </c>
      <c r="AE141" s="284">
        <f>AE36*Utslippstall!$F$16</f>
        <v>0</v>
      </c>
      <c r="AF141" s="284">
        <f>AF36*Utslippstall!$F$16</f>
        <v>0</v>
      </c>
      <c r="AG141" s="284">
        <f>AG36*Utslippstall!$F$16</f>
        <v>0</v>
      </c>
      <c r="AH141" s="284">
        <f>AH36*Utslippstall!$F$16</f>
        <v>0</v>
      </c>
      <c r="AI141" s="284">
        <f>AI36*Utslippstall!$F$16</f>
        <v>0</v>
      </c>
      <c r="AJ141" s="284">
        <f>AJ36*Utslippstall!$F$16</f>
        <v>0</v>
      </c>
      <c r="AK141" s="284">
        <f>AK36*Utslippstall!$F$16</f>
        <v>0</v>
      </c>
      <c r="AL141" s="284">
        <f>AL36*Utslippstall!$F$16</f>
        <v>0</v>
      </c>
      <c r="AM141" s="284">
        <f>AM36*Utslippstall!$F$16</f>
        <v>0</v>
      </c>
      <c r="AN141" s="284">
        <f>AN36*Utslippstall!$F$16</f>
        <v>0</v>
      </c>
      <c r="AO141" s="284">
        <f>AO36*Utslippstall!$F$16</f>
        <v>0</v>
      </c>
      <c r="AP141" s="284">
        <f>AP36*Utslippstall!$F$16</f>
        <v>0</v>
      </c>
      <c r="AQ141" s="284">
        <f>AQ36*Utslippstall!$F$16</f>
        <v>0</v>
      </c>
      <c r="AR141" s="284">
        <f>AR36*Utslippstall!$F$16</f>
        <v>0</v>
      </c>
      <c r="AS141" s="284">
        <f>AS36*Utslippstall!$F$16</f>
        <v>0</v>
      </c>
      <c r="AT141" s="284">
        <f>AT36*Utslippstall!$F$16</f>
        <v>0</v>
      </c>
      <c r="AU141" s="284">
        <f>AU36*Utslippstall!$F$16</f>
        <v>0</v>
      </c>
      <c r="AV141" s="284">
        <f>AV36*Utslippstall!$F$16</f>
        <v>0</v>
      </c>
      <c r="AW141" s="284">
        <f>AW36*Utslippstall!$F$16</f>
        <v>0</v>
      </c>
      <c r="AX141" s="284">
        <f>AX36*Utslippstall!$F$16</f>
        <v>0</v>
      </c>
      <c r="AY141" s="284">
        <f>AY36*Utslippstall!$F$16</f>
        <v>0</v>
      </c>
      <c r="AZ141" s="284">
        <f>AZ36*Utslippstall!$F$16</f>
        <v>0</v>
      </c>
      <c r="BA141" s="284">
        <f>BA36*Utslippstall!$F$16</f>
        <v>0</v>
      </c>
      <c r="BB141" s="284">
        <f>BB36*Utslippstall!$F$16</f>
        <v>0</v>
      </c>
      <c r="BC141" s="284">
        <f>BC36*Utslippstall!$F$16</f>
        <v>0</v>
      </c>
      <c r="BD141" s="284">
        <f>BD36*Utslippstall!$F$16</f>
        <v>0</v>
      </c>
      <c r="BE141" s="285">
        <f>BE36*Utslippstall!$F$16</f>
        <v>0</v>
      </c>
      <c r="BF141" s="240"/>
    </row>
    <row r="142" spans="2:58" ht="15.6" customHeight="1" x14ac:dyDescent="0.25">
      <c r="B142" s="230"/>
      <c r="C142" s="241"/>
      <c r="D142" s="239"/>
      <c r="E142" s="283" t="s">
        <v>23</v>
      </c>
      <c r="F142" s="280">
        <f>F37*Utslippstall!F17</f>
        <v>0</v>
      </c>
      <c r="G142" s="280">
        <f>G37*Utslippstall!F17</f>
        <v>0</v>
      </c>
      <c r="H142" s="281">
        <f>H37*Utslippstall!F17</f>
        <v>0</v>
      </c>
      <c r="I142" s="284">
        <f>I37*Utslippstall!$F$17</f>
        <v>0</v>
      </c>
      <c r="J142" s="284">
        <f>J37*Utslippstall!$F$17</f>
        <v>0</v>
      </c>
      <c r="K142" s="284">
        <f>K37*Utslippstall!$F$17</f>
        <v>0</v>
      </c>
      <c r="L142" s="284">
        <f>L37*Utslippstall!$F$17</f>
        <v>0</v>
      </c>
      <c r="M142" s="284">
        <f>M37*Utslippstall!$F$17</f>
        <v>0</v>
      </c>
      <c r="N142" s="284">
        <f>N37*Utslippstall!$F$17</f>
        <v>0</v>
      </c>
      <c r="O142" s="284">
        <f>O37*Utslippstall!$F$17</f>
        <v>0</v>
      </c>
      <c r="P142" s="284">
        <f>P37*Utslippstall!$F$17</f>
        <v>0</v>
      </c>
      <c r="Q142" s="284">
        <f>Q37*Utslippstall!$F$17</f>
        <v>0</v>
      </c>
      <c r="R142" s="284">
        <f>R37*Utslippstall!$F$17</f>
        <v>0</v>
      </c>
      <c r="S142" s="284">
        <f>S37*Utslippstall!$F$17</f>
        <v>0</v>
      </c>
      <c r="T142" s="284">
        <f>T37*Utslippstall!$F$17</f>
        <v>0</v>
      </c>
      <c r="U142" s="284">
        <f>U37*Utslippstall!$F$17</f>
        <v>0</v>
      </c>
      <c r="V142" s="284">
        <f>V37*Utslippstall!$F$17</f>
        <v>0</v>
      </c>
      <c r="W142" s="284">
        <f>W37*Utslippstall!$F$17</f>
        <v>0</v>
      </c>
      <c r="X142" s="284">
        <f>X37*Utslippstall!$F$17</f>
        <v>0</v>
      </c>
      <c r="Y142" s="284">
        <f>Y37*Utslippstall!$F$17</f>
        <v>0</v>
      </c>
      <c r="Z142" s="284">
        <f>Z37*Utslippstall!$F$17</f>
        <v>0</v>
      </c>
      <c r="AA142" s="284">
        <f>AA37*Utslippstall!$F$17</f>
        <v>0</v>
      </c>
      <c r="AB142" s="284">
        <f>AB37*Utslippstall!$F$17</f>
        <v>0</v>
      </c>
      <c r="AC142" s="284">
        <f>AC37*Utslippstall!$F$17</f>
        <v>0</v>
      </c>
      <c r="AD142" s="284">
        <f>AD37*Utslippstall!$F$17</f>
        <v>0</v>
      </c>
      <c r="AE142" s="284">
        <f>AE37*Utslippstall!$F$17</f>
        <v>0</v>
      </c>
      <c r="AF142" s="284">
        <f>AF37*Utslippstall!$F$17</f>
        <v>0</v>
      </c>
      <c r="AG142" s="284">
        <f>AG37*Utslippstall!$F$17</f>
        <v>0</v>
      </c>
      <c r="AH142" s="284">
        <f>AH37*Utslippstall!$F$17</f>
        <v>0</v>
      </c>
      <c r="AI142" s="284">
        <f>AI37*Utslippstall!$F$17</f>
        <v>0</v>
      </c>
      <c r="AJ142" s="284">
        <f>AJ37*Utslippstall!$F$17</f>
        <v>0</v>
      </c>
      <c r="AK142" s="284">
        <f>AK37*Utslippstall!$F$17</f>
        <v>0</v>
      </c>
      <c r="AL142" s="284">
        <f>AL37*Utslippstall!$F$17</f>
        <v>0</v>
      </c>
      <c r="AM142" s="284">
        <f>AM37*Utslippstall!$F$17</f>
        <v>0</v>
      </c>
      <c r="AN142" s="284">
        <f>AN37*Utslippstall!$F$17</f>
        <v>0</v>
      </c>
      <c r="AO142" s="284">
        <f>AO37*Utslippstall!$F$17</f>
        <v>0</v>
      </c>
      <c r="AP142" s="284">
        <f>AP37*Utslippstall!$F$17</f>
        <v>0</v>
      </c>
      <c r="AQ142" s="284">
        <f>AQ37*Utslippstall!$F$17</f>
        <v>0</v>
      </c>
      <c r="AR142" s="284">
        <f>AR37*Utslippstall!$F$17</f>
        <v>0</v>
      </c>
      <c r="AS142" s="284">
        <f>AS37*Utslippstall!$F$17</f>
        <v>0</v>
      </c>
      <c r="AT142" s="284">
        <f>AT37*Utslippstall!$F$17</f>
        <v>0</v>
      </c>
      <c r="AU142" s="284">
        <f>AU37*Utslippstall!$F$17</f>
        <v>0</v>
      </c>
      <c r="AV142" s="284">
        <f>AV37*Utslippstall!$F$17</f>
        <v>0</v>
      </c>
      <c r="AW142" s="284">
        <f>AW37*Utslippstall!$F$17</f>
        <v>0</v>
      </c>
      <c r="AX142" s="284">
        <f>AX37*Utslippstall!$F$17</f>
        <v>0</v>
      </c>
      <c r="AY142" s="284">
        <f>AY37*Utslippstall!$F$17</f>
        <v>0</v>
      </c>
      <c r="AZ142" s="284">
        <f>AZ37*Utslippstall!$F$17</f>
        <v>0</v>
      </c>
      <c r="BA142" s="284">
        <f>BA37*Utslippstall!$F$17</f>
        <v>0</v>
      </c>
      <c r="BB142" s="284">
        <f>BB37*Utslippstall!$F$17</f>
        <v>0</v>
      </c>
      <c r="BC142" s="284">
        <f>BC37*Utslippstall!$F$17</f>
        <v>0</v>
      </c>
      <c r="BD142" s="284">
        <f>BD37*Utslippstall!$F$17</f>
        <v>0</v>
      </c>
      <c r="BE142" s="285">
        <f>BE37*Utslippstall!$F$17</f>
        <v>0</v>
      </c>
      <c r="BF142" s="240"/>
    </row>
    <row r="143" spans="2:58" ht="15.6" customHeight="1" x14ac:dyDescent="0.25">
      <c r="B143" s="230"/>
      <c r="C143" s="241"/>
      <c r="D143" s="239"/>
      <c r="E143" s="283" t="s">
        <v>24</v>
      </c>
      <c r="F143" s="280">
        <f>F38*Utslippstall!F18</f>
        <v>0</v>
      </c>
      <c r="G143" s="280">
        <f>G38*Utslippstall!F18</f>
        <v>0</v>
      </c>
      <c r="H143" s="281">
        <f>H38*Utslippstall!F18</f>
        <v>0</v>
      </c>
      <c r="I143" s="284">
        <f>I38*Utslippstall!$F$18</f>
        <v>0</v>
      </c>
      <c r="J143" s="284">
        <f>J38*Utslippstall!$F$18</f>
        <v>0</v>
      </c>
      <c r="K143" s="284">
        <f>K38*Utslippstall!$F$18</f>
        <v>0</v>
      </c>
      <c r="L143" s="284">
        <f>L38*Utslippstall!$F$18</f>
        <v>0</v>
      </c>
      <c r="M143" s="284">
        <f>M38*Utslippstall!$F$18</f>
        <v>0</v>
      </c>
      <c r="N143" s="284">
        <f>N38*Utslippstall!$F$18</f>
        <v>0</v>
      </c>
      <c r="O143" s="284">
        <f>O38*Utslippstall!$F$18</f>
        <v>0</v>
      </c>
      <c r="P143" s="284">
        <f>P38*Utslippstall!$F$18</f>
        <v>0</v>
      </c>
      <c r="Q143" s="284">
        <f>Q38*Utslippstall!$F$18</f>
        <v>0</v>
      </c>
      <c r="R143" s="284">
        <f>R38*Utslippstall!$F$18</f>
        <v>0</v>
      </c>
      <c r="S143" s="284">
        <f>S38*Utslippstall!$F$18</f>
        <v>0</v>
      </c>
      <c r="T143" s="284">
        <f>T38*Utslippstall!$F$18</f>
        <v>0</v>
      </c>
      <c r="U143" s="284">
        <f>U38*Utslippstall!$F$18</f>
        <v>0</v>
      </c>
      <c r="V143" s="284">
        <f>V38*Utslippstall!$F$18</f>
        <v>0</v>
      </c>
      <c r="W143" s="284">
        <f>W38*Utslippstall!$F$18</f>
        <v>0</v>
      </c>
      <c r="X143" s="284">
        <f>X38*Utslippstall!$F$18</f>
        <v>0</v>
      </c>
      <c r="Y143" s="284">
        <f>Y38*Utslippstall!$F$18</f>
        <v>0</v>
      </c>
      <c r="Z143" s="284">
        <f>Z38*Utslippstall!$F$18</f>
        <v>0</v>
      </c>
      <c r="AA143" s="284">
        <f>AA38*Utslippstall!$F$18</f>
        <v>0</v>
      </c>
      <c r="AB143" s="284">
        <f>AB38*Utslippstall!$F$18</f>
        <v>0</v>
      </c>
      <c r="AC143" s="284">
        <f>AC38*Utslippstall!$F$18</f>
        <v>0</v>
      </c>
      <c r="AD143" s="284">
        <f>AD38*Utslippstall!$F$18</f>
        <v>0</v>
      </c>
      <c r="AE143" s="284">
        <f>AE38*Utslippstall!$F$18</f>
        <v>0</v>
      </c>
      <c r="AF143" s="284">
        <f>AF38*Utslippstall!$F$18</f>
        <v>0</v>
      </c>
      <c r="AG143" s="284">
        <f>AG38*Utslippstall!$F$18</f>
        <v>0</v>
      </c>
      <c r="AH143" s="284">
        <f>AH38*Utslippstall!$F$18</f>
        <v>0</v>
      </c>
      <c r="AI143" s="284">
        <f>AI38*Utslippstall!$F$18</f>
        <v>0</v>
      </c>
      <c r="AJ143" s="284">
        <f>AJ38*Utslippstall!$F$18</f>
        <v>0</v>
      </c>
      <c r="AK143" s="284">
        <f>AK38*Utslippstall!$F$18</f>
        <v>0</v>
      </c>
      <c r="AL143" s="284">
        <f>AL38*Utslippstall!$F$18</f>
        <v>0</v>
      </c>
      <c r="AM143" s="284">
        <f>AM38*Utslippstall!$F$18</f>
        <v>0</v>
      </c>
      <c r="AN143" s="284">
        <f>AN38*Utslippstall!$F$18</f>
        <v>0</v>
      </c>
      <c r="AO143" s="284">
        <f>AO38*Utslippstall!$F$18</f>
        <v>0</v>
      </c>
      <c r="AP143" s="284">
        <f>AP38*Utslippstall!$F$18</f>
        <v>0</v>
      </c>
      <c r="AQ143" s="284">
        <f>AQ38*Utslippstall!$F$18</f>
        <v>0</v>
      </c>
      <c r="AR143" s="284">
        <f>AR38*Utslippstall!$F$18</f>
        <v>0</v>
      </c>
      <c r="AS143" s="284">
        <f>AS38*Utslippstall!$F$18</f>
        <v>0</v>
      </c>
      <c r="AT143" s="284">
        <f>AT38*Utslippstall!$F$18</f>
        <v>0</v>
      </c>
      <c r="AU143" s="284">
        <f>AU38*Utslippstall!$F$18</f>
        <v>0</v>
      </c>
      <c r="AV143" s="284">
        <f>AV38*Utslippstall!$F$18</f>
        <v>0</v>
      </c>
      <c r="AW143" s="284">
        <f>AW38*Utslippstall!$F$18</f>
        <v>0</v>
      </c>
      <c r="AX143" s="284">
        <f>AX38*Utslippstall!$F$18</f>
        <v>0</v>
      </c>
      <c r="AY143" s="284">
        <f>AY38*Utslippstall!$F$18</f>
        <v>0</v>
      </c>
      <c r="AZ143" s="284">
        <f>AZ38*Utslippstall!$F$18</f>
        <v>0</v>
      </c>
      <c r="BA143" s="284">
        <f>BA38*Utslippstall!$F$18</f>
        <v>0</v>
      </c>
      <c r="BB143" s="284">
        <f>BB38*Utslippstall!$F$18</f>
        <v>0</v>
      </c>
      <c r="BC143" s="284">
        <f>BC38*Utslippstall!$F$18</f>
        <v>0</v>
      </c>
      <c r="BD143" s="284">
        <f>BD38*Utslippstall!$F$18</f>
        <v>0</v>
      </c>
      <c r="BE143" s="285">
        <f>BE38*Utslippstall!$F$18</f>
        <v>0</v>
      </c>
      <c r="BF143" s="240"/>
    </row>
    <row r="144" spans="2:58" ht="15.6" customHeight="1" x14ac:dyDescent="0.25">
      <c r="B144" s="230"/>
      <c r="C144" s="241"/>
      <c r="D144" s="239"/>
      <c r="E144" s="283" t="s">
        <v>25</v>
      </c>
      <c r="F144" s="280">
        <f>F39*Utslippstall!F19</f>
        <v>0</v>
      </c>
      <c r="G144" s="280">
        <f>G39*Utslippstall!F19</f>
        <v>0</v>
      </c>
      <c r="H144" s="281">
        <f>H39*Utslippstall!F19</f>
        <v>0</v>
      </c>
      <c r="I144" s="284">
        <f>I39*Utslippstall!$F$19</f>
        <v>0</v>
      </c>
      <c r="J144" s="284">
        <f>J39*Utslippstall!$F$19</f>
        <v>0</v>
      </c>
      <c r="K144" s="284">
        <f>K39*Utslippstall!$F$19</f>
        <v>0</v>
      </c>
      <c r="L144" s="284">
        <f>L39*Utslippstall!$F$19</f>
        <v>0</v>
      </c>
      <c r="M144" s="284">
        <f>M39*Utslippstall!$F$19</f>
        <v>0</v>
      </c>
      <c r="N144" s="284">
        <f>N39*Utslippstall!$F$19</f>
        <v>0</v>
      </c>
      <c r="O144" s="284">
        <f>O39*Utslippstall!$F$19</f>
        <v>0</v>
      </c>
      <c r="P144" s="284">
        <f>P39*Utslippstall!$F$19</f>
        <v>0</v>
      </c>
      <c r="Q144" s="284">
        <f>Q39*Utslippstall!$F$19</f>
        <v>0</v>
      </c>
      <c r="R144" s="284">
        <f>R39*Utslippstall!$F$19</f>
        <v>0</v>
      </c>
      <c r="S144" s="284">
        <f>S39*Utslippstall!$F$19</f>
        <v>0</v>
      </c>
      <c r="T144" s="284">
        <f>T39*Utslippstall!$F$19</f>
        <v>0</v>
      </c>
      <c r="U144" s="284">
        <f>U39*Utslippstall!$F$19</f>
        <v>0</v>
      </c>
      <c r="V144" s="284">
        <f>V39*Utslippstall!$F$19</f>
        <v>0</v>
      </c>
      <c r="W144" s="284">
        <f>W39*Utslippstall!$F$19</f>
        <v>0</v>
      </c>
      <c r="X144" s="284">
        <f>X39*Utslippstall!$F$19</f>
        <v>0</v>
      </c>
      <c r="Y144" s="284">
        <f>Y39*Utslippstall!$F$19</f>
        <v>0</v>
      </c>
      <c r="Z144" s="284">
        <f>Z39*Utslippstall!$F$19</f>
        <v>0</v>
      </c>
      <c r="AA144" s="284">
        <f>AA39*Utslippstall!$F$19</f>
        <v>0</v>
      </c>
      <c r="AB144" s="284">
        <f>AB39*Utslippstall!$F$19</f>
        <v>0</v>
      </c>
      <c r="AC144" s="284">
        <f>AC39*Utslippstall!$F$19</f>
        <v>0</v>
      </c>
      <c r="AD144" s="284">
        <f>AD39*Utslippstall!$F$19</f>
        <v>0</v>
      </c>
      <c r="AE144" s="284">
        <f>AE39*Utslippstall!$F$19</f>
        <v>0</v>
      </c>
      <c r="AF144" s="284">
        <f>AF39*Utslippstall!$F$19</f>
        <v>0</v>
      </c>
      <c r="AG144" s="284">
        <f>AG39*Utslippstall!$F$19</f>
        <v>0</v>
      </c>
      <c r="AH144" s="284">
        <f>AH39*Utslippstall!$F$19</f>
        <v>0</v>
      </c>
      <c r="AI144" s="284">
        <f>AI39*Utslippstall!$F$19</f>
        <v>0</v>
      </c>
      <c r="AJ144" s="284">
        <f>AJ39*Utslippstall!$F$19</f>
        <v>0</v>
      </c>
      <c r="AK144" s="284">
        <f>AK39*Utslippstall!$F$19</f>
        <v>0</v>
      </c>
      <c r="AL144" s="284">
        <f>AL39*Utslippstall!$F$19</f>
        <v>0</v>
      </c>
      <c r="AM144" s="284">
        <f>AM39*Utslippstall!$F$19</f>
        <v>0</v>
      </c>
      <c r="AN144" s="284">
        <f>AN39*Utslippstall!$F$19</f>
        <v>0</v>
      </c>
      <c r="AO144" s="284">
        <f>AO39*Utslippstall!$F$19</f>
        <v>0</v>
      </c>
      <c r="AP144" s="284">
        <f>AP39*Utslippstall!$F$19</f>
        <v>0</v>
      </c>
      <c r="AQ144" s="284">
        <f>AQ39*Utslippstall!$F$19</f>
        <v>0</v>
      </c>
      <c r="AR144" s="284">
        <f>AR39*Utslippstall!$F$19</f>
        <v>0</v>
      </c>
      <c r="AS144" s="284">
        <f>AS39*Utslippstall!$F$19</f>
        <v>0</v>
      </c>
      <c r="AT144" s="284">
        <f>AT39*Utslippstall!$F$19</f>
        <v>0</v>
      </c>
      <c r="AU144" s="284">
        <f>AU39*Utslippstall!$F$19</f>
        <v>0</v>
      </c>
      <c r="AV144" s="284">
        <f>AV39*Utslippstall!$F$19</f>
        <v>0</v>
      </c>
      <c r="AW144" s="284">
        <f>AW39*Utslippstall!$F$19</f>
        <v>0</v>
      </c>
      <c r="AX144" s="284">
        <f>AX39*Utslippstall!$F$19</f>
        <v>0</v>
      </c>
      <c r="AY144" s="284">
        <f>AY39*Utslippstall!$F$19</f>
        <v>0</v>
      </c>
      <c r="AZ144" s="284">
        <f>AZ39*Utslippstall!$F$19</f>
        <v>0</v>
      </c>
      <c r="BA144" s="284">
        <f>BA39*Utslippstall!$F$19</f>
        <v>0</v>
      </c>
      <c r="BB144" s="284">
        <f>BB39*Utslippstall!$F$19</f>
        <v>0</v>
      </c>
      <c r="BC144" s="284">
        <f>BC39*Utslippstall!$F$19</f>
        <v>0</v>
      </c>
      <c r="BD144" s="284">
        <f>BD39*Utslippstall!$F$19</f>
        <v>0</v>
      </c>
      <c r="BE144" s="285">
        <f>BE39*Utslippstall!$F$19</f>
        <v>0</v>
      </c>
      <c r="BF144" s="240"/>
    </row>
    <row r="145" spans="2:58" ht="15.6" customHeight="1" thickBot="1" x14ac:dyDescent="0.3">
      <c r="B145" s="230"/>
      <c r="C145" s="241"/>
      <c r="D145" s="239"/>
      <c r="E145" s="286" t="s">
        <v>26</v>
      </c>
      <c r="F145" s="287">
        <f>F40*Utslippstall!F20</f>
        <v>0</v>
      </c>
      <c r="G145" s="287">
        <f>G40*Utslippstall!F20</f>
        <v>0</v>
      </c>
      <c r="H145" s="288">
        <f>H40*Utslippstall!F20</f>
        <v>0</v>
      </c>
      <c r="I145" s="289">
        <f>I40*Utslippstall!$F$20</f>
        <v>0</v>
      </c>
      <c r="J145" s="289">
        <f>J40*Utslippstall!$F$20</f>
        <v>0</v>
      </c>
      <c r="K145" s="289">
        <f>K40*Utslippstall!$F$20</f>
        <v>0</v>
      </c>
      <c r="L145" s="289">
        <f>L40*Utslippstall!$F$20</f>
        <v>0</v>
      </c>
      <c r="M145" s="289">
        <f>M40*Utslippstall!$F$20</f>
        <v>0</v>
      </c>
      <c r="N145" s="289">
        <f>N40*Utslippstall!$F$20</f>
        <v>0</v>
      </c>
      <c r="O145" s="289">
        <f>O40*Utslippstall!$F$20</f>
        <v>0</v>
      </c>
      <c r="P145" s="289">
        <f>P40*Utslippstall!$F$20</f>
        <v>0</v>
      </c>
      <c r="Q145" s="289">
        <f>Q40*Utslippstall!$F$20</f>
        <v>0</v>
      </c>
      <c r="R145" s="289">
        <f>R40*Utslippstall!$F$20</f>
        <v>0</v>
      </c>
      <c r="S145" s="289">
        <f>S40*Utslippstall!$F$20</f>
        <v>0</v>
      </c>
      <c r="T145" s="289">
        <f>T40*Utslippstall!$F$20</f>
        <v>0</v>
      </c>
      <c r="U145" s="289">
        <f>U40*Utslippstall!$F$20</f>
        <v>0</v>
      </c>
      <c r="V145" s="289">
        <f>V40*Utslippstall!$F$20</f>
        <v>0</v>
      </c>
      <c r="W145" s="289">
        <f>W40*Utslippstall!$F$20</f>
        <v>0</v>
      </c>
      <c r="X145" s="289">
        <f>X40*Utslippstall!$F$20</f>
        <v>0</v>
      </c>
      <c r="Y145" s="289">
        <f>Y40*Utslippstall!$F$20</f>
        <v>0</v>
      </c>
      <c r="Z145" s="289">
        <f>Z40*Utslippstall!$F$20</f>
        <v>0</v>
      </c>
      <c r="AA145" s="289">
        <f>AA40*Utslippstall!$F$20</f>
        <v>0</v>
      </c>
      <c r="AB145" s="289">
        <f>AB40*Utslippstall!$F$20</f>
        <v>0</v>
      </c>
      <c r="AC145" s="289">
        <f>AC40*Utslippstall!$F$20</f>
        <v>0</v>
      </c>
      <c r="AD145" s="289">
        <f>AD40*Utslippstall!$F$20</f>
        <v>0</v>
      </c>
      <c r="AE145" s="289">
        <f>AE40*Utslippstall!$F$20</f>
        <v>0</v>
      </c>
      <c r="AF145" s="289">
        <f>AF40*Utslippstall!$F$20</f>
        <v>0</v>
      </c>
      <c r="AG145" s="289">
        <f>AG40*Utslippstall!$F$20</f>
        <v>0</v>
      </c>
      <c r="AH145" s="289">
        <f>AH40*Utslippstall!$F$20</f>
        <v>0</v>
      </c>
      <c r="AI145" s="289">
        <f>AI40*Utslippstall!$F$20</f>
        <v>0</v>
      </c>
      <c r="AJ145" s="289">
        <f>AJ40*Utslippstall!$F$20</f>
        <v>0</v>
      </c>
      <c r="AK145" s="289">
        <f>AK40*Utslippstall!$F$20</f>
        <v>0</v>
      </c>
      <c r="AL145" s="289">
        <f>AL40*Utslippstall!$F$20</f>
        <v>0</v>
      </c>
      <c r="AM145" s="289">
        <f>AM40*Utslippstall!$F$20</f>
        <v>0</v>
      </c>
      <c r="AN145" s="289">
        <f>AN40*Utslippstall!$F$20</f>
        <v>0</v>
      </c>
      <c r="AO145" s="289">
        <f>AO40*Utslippstall!$F$20</f>
        <v>0</v>
      </c>
      <c r="AP145" s="289">
        <f>AP40*Utslippstall!$F$20</f>
        <v>0</v>
      </c>
      <c r="AQ145" s="289">
        <f>AQ40*Utslippstall!$F$20</f>
        <v>0</v>
      </c>
      <c r="AR145" s="289">
        <f>AR40*Utslippstall!$F$20</f>
        <v>0</v>
      </c>
      <c r="AS145" s="289">
        <f>AS40*Utslippstall!$F$20</f>
        <v>0</v>
      </c>
      <c r="AT145" s="289">
        <f>AT40*Utslippstall!$F$20</f>
        <v>0</v>
      </c>
      <c r="AU145" s="289">
        <f>AU40*Utslippstall!$F$20</f>
        <v>0</v>
      </c>
      <c r="AV145" s="289">
        <f>AV40*Utslippstall!$F$20</f>
        <v>0</v>
      </c>
      <c r="AW145" s="289">
        <f>AW40*Utslippstall!$F$20</f>
        <v>0</v>
      </c>
      <c r="AX145" s="289">
        <f>AX40*Utslippstall!$F$20</f>
        <v>0</v>
      </c>
      <c r="AY145" s="289">
        <f>AY40*Utslippstall!$F$20</f>
        <v>0</v>
      </c>
      <c r="AZ145" s="289">
        <f>AZ40*Utslippstall!$F$20</f>
        <v>0</v>
      </c>
      <c r="BA145" s="289">
        <f>BA40*Utslippstall!$F$20</f>
        <v>0</v>
      </c>
      <c r="BB145" s="289">
        <f>BB40*Utslippstall!$F$20</f>
        <v>0</v>
      </c>
      <c r="BC145" s="289">
        <f>BC40*Utslippstall!$F$20</f>
        <v>0</v>
      </c>
      <c r="BD145" s="289">
        <f>BD40*Utslippstall!$F$20</f>
        <v>0</v>
      </c>
      <c r="BE145" s="290">
        <f>BE40*Utslippstall!$F$20</f>
        <v>0</v>
      </c>
      <c r="BF145" s="240"/>
    </row>
    <row r="146" spans="2:58" ht="15.6" customHeight="1" thickBot="1" x14ac:dyDescent="0.35">
      <c r="B146" s="230"/>
      <c r="C146" s="241"/>
      <c r="D146" s="239"/>
      <c r="E146" s="275" t="s">
        <v>274</v>
      </c>
      <c r="F146" s="264">
        <f>SUM(F147:F150)</f>
        <v>0</v>
      </c>
      <c r="G146" s="264">
        <f t="shared" ref="G146:I146" si="17">SUM(G147:G150)</f>
        <v>0</v>
      </c>
      <c r="H146" s="264">
        <f t="shared" si="17"/>
        <v>0</v>
      </c>
      <c r="I146" s="264">
        <f t="shared" si="17"/>
        <v>0</v>
      </c>
      <c r="J146" s="264">
        <f t="shared" ref="J146:BE146" si="18">SUM(J147:J150)</f>
        <v>0</v>
      </c>
      <c r="K146" s="264">
        <f t="shared" si="18"/>
        <v>0</v>
      </c>
      <c r="L146" s="264">
        <f t="shared" si="18"/>
        <v>0</v>
      </c>
      <c r="M146" s="264">
        <f t="shared" si="18"/>
        <v>0</v>
      </c>
      <c r="N146" s="264">
        <f t="shared" si="18"/>
        <v>0</v>
      </c>
      <c r="O146" s="264">
        <f t="shared" si="18"/>
        <v>0</v>
      </c>
      <c r="P146" s="264">
        <f t="shared" si="18"/>
        <v>0</v>
      </c>
      <c r="Q146" s="264">
        <f t="shared" si="18"/>
        <v>0</v>
      </c>
      <c r="R146" s="264">
        <f t="shared" si="18"/>
        <v>0</v>
      </c>
      <c r="S146" s="264">
        <f t="shared" si="18"/>
        <v>0</v>
      </c>
      <c r="T146" s="264">
        <f t="shared" si="18"/>
        <v>0</v>
      </c>
      <c r="U146" s="264">
        <f t="shared" si="18"/>
        <v>0</v>
      </c>
      <c r="V146" s="264">
        <f t="shared" si="18"/>
        <v>0</v>
      </c>
      <c r="W146" s="264">
        <f t="shared" si="18"/>
        <v>0</v>
      </c>
      <c r="X146" s="264">
        <f t="shared" si="18"/>
        <v>0</v>
      </c>
      <c r="Y146" s="264">
        <f t="shared" si="18"/>
        <v>0</v>
      </c>
      <c r="Z146" s="264">
        <f t="shared" si="18"/>
        <v>0</v>
      </c>
      <c r="AA146" s="264">
        <f t="shared" si="18"/>
        <v>0</v>
      </c>
      <c r="AB146" s="264">
        <f t="shared" si="18"/>
        <v>0</v>
      </c>
      <c r="AC146" s="264">
        <f t="shared" si="18"/>
        <v>0</v>
      </c>
      <c r="AD146" s="264">
        <f t="shared" si="18"/>
        <v>0</v>
      </c>
      <c r="AE146" s="264">
        <f t="shared" si="18"/>
        <v>0</v>
      </c>
      <c r="AF146" s="264">
        <f t="shared" si="18"/>
        <v>0</v>
      </c>
      <c r="AG146" s="264">
        <f t="shared" si="18"/>
        <v>0</v>
      </c>
      <c r="AH146" s="264">
        <f t="shared" si="18"/>
        <v>0</v>
      </c>
      <c r="AI146" s="264">
        <f t="shared" si="18"/>
        <v>0</v>
      </c>
      <c r="AJ146" s="264">
        <f t="shared" si="18"/>
        <v>0</v>
      </c>
      <c r="AK146" s="264">
        <f t="shared" si="18"/>
        <v>0</v>
      </c>
      <c r="AL146" s="264">
        <f t="shared" si="18"/>
        <v>0</v>
      </c>
      <c r="AM146" s="264">
        <f t="shared" si="18"/>
        <v>0</v>
      </c>
      <c r="AN146" s="264">
        <f t="shared" si="18"/>
        <v>0</v>
      </c>
      <c r="AO146" s="264">
        <f t="shared" si="18"/>
        <v>0</v>
      </c>
      <c r="AP146" s="264">
        <f t="shared" si="18"/>
        <v>0</v>
      </c>
      <c r="AQ146" s="264">
        <f t="shared" si="18"/>
        <v>0</v>
      </c>
      <c r="AR146" s="264">
        <f t="shared" si="18"/>
        <v>0</v>
      </c>
      <c r="AS146" s="264">
        <f t="shared" si="18"/>
        <v>0</v>
      </c>
      <c r="AT146" s="264">
        <f t="shared" si="18"/>
        <v>0</v>
      </c>
      <c r="AU146" s="264">
        <f t="shared" si="18"/>
        <v>0</v>
      </c>
      <c r="AV146" s="264">
        <f t="shared" si="18"/>
        <v>0</v>
      </c>
      <c r="AW146" s="264">
        <f t="shared" si="18"/>
        <v>0</v>
      </c>
      <c r="AX146" s="264">
        <f t="shared" si="18"/>
        <v>0</v>
      </c>
      <c r="AY146" s="264">
        <f t="shared" si="18"/>
        <v>0</v>
      </c>
      <c r="AZ146" s="264">
        <f t="shared" si="18"/>
        <v>0</v>
      </c>
      <c r="BA146" s="264">
        <f t="shared" si="18"/>
        <v>0</v>
      </c>
      <c r="BB146" s="264">
        <f t="shared" si="18"/>
        <v>0</v>
      </c>
      <c r="BC146" s="264">
        <f t="shared" si="18"/>
        <v>0</v>
      </c>
      <c r="BD146" s="264">
        <f t="shared" si="18"/>
        <v>0</v>
      </c>
      <c r="BE146" s="291">
        <f t="shared" si="18"/>
        <v>0</v>
      </c>
      <c r="BF146" s="240"/>
    </row>
    <row r="147" spans="2:58" ht="15.6" customHeight="1" x14ac:dyDescent="0.25">
      <c r="B147" s="230"/>
      <c r="C147" s="241"/>
      <c r="D147" s="239"/>
      <c r="E147" s="279" t="s">
        <v>28</v>
      </c>
      <c r="F147" s="280">
        <f>F42*Utslippstall!F22</f>
        <v>0</v>
      </c>
      <c r="G147" s="280">
        <f>G42*Utslippstall!F22</f>
        <v>0</v>
      </c>
      <c r="H147" s="280">
        <f>H42*Utslippstall!F22</f>
        <v>0</v>
      </c>
      <c r="I147" s="280">
        <f>I42*Utslippstall!$F$22</f>
        <v>0</v>
      </c>
      <c r="J147" s="280">
        <f>J42*Utslippstall!$F$22</f>
        <v>0</v>
      </c>
      <c r="K147" s="280">
        <f>K42*Utslippstall!$F$22</f>
        <v>0</v>
      </c>
      <c r="L147" s="280">
        <f>L42*Utslippstall!$F$22</f>
        <v>0</v>
      </c>
      <c r="M147" s="280">
        <f>M42*Utslippstall!$F$22</f>
        <v>0</v>
      </c>
      <c r="N147" s="280">
        <f>N42*Utslippstall!$F$22</f>
        <v>0</v>
      </c>
      <c r="O147" s="280">
        <f>O42*Utslippstall!$F$22</f>
        <v>0</v>
      </c>
      <c r="P147" s="280">
        <f>P42*Utslippstall!$F$22</f>
        <v>0</v>
      </c>
      <c r="Q147" s="280">
        <f>Q42*Utslippstall!$F$22</f>
        <v>0</v>
      </c>
      <c r="R147" s="280">
        <f>R42*Utslippstall!$F$22</f>
        <v>0</v>
      </c>
      <c r="S147" s="280">
        <f>S42*Utslippstall!$F$22</f>
        <v>0</v>
      </c>
      <c r="T147" s="280">
        <f>T42*Utslippstall!$F$22</f>
        <v>0</v>
      </c>
      <c r="U147" s="280">
        <f>U42*Utslippstall!$F$22</f>
        <v>0</v>
      </c>
      <c r="V147" s="280">
        <f>V42*Utslippstall!$F$22</f>
        <v>0</v>
      </c>
      <c r="W147" s="280">
        <f>W42*Utslippstall!$F$22</f>
        <v>0</v>
      </c>
      <c r="X147" s="280">
        <f>X42*Utslippstall!$F$22</f>
        <v>0</v>
      </c>
      <c r="Y147" s="280">
        <f>Y42*Utslippstall!$F$22</f>
        <v>0</v>
      </c>
      <c r="Z147" s="280">
        <f>Z42*Utslippstall!$F$22</f>
        <v>0</v>
      </c>
      <c r="AA147" s="280">
        <f>AA42*Utslippstall!$F$22</f>
        <v>0</v>
      </c>
      <c r="AB147" s="280">
        <f>AB42*Utslippstall!$F$22</f>
        <v>0</v>
      </c>
      <c r="AC147" s="280">
        <f>AC42*Utslippstall!$F$22</f>
        <v>0</v>
      </c>
      <c r="AD147" s="280">
        <f>AD42*Utslippstall!$F$22</f>
        <v>0</v>
      </c>
      <c r="AE147" s="280">
        <f>AE42*Utslippstall!$F$22</f>
        <v>0</v>
      </c>
      <c r="AF147" s="280">
        <f>AF42*Utslippstall!$F$22</f>
        <v>0</v>
      </c>
      <c r="AG147" s="280">
        <f>AG42*Utslippstall!$F$22</f>
        <v>0</v>
      </c>
      <c r="AH147" s="280">
        <f>AH42*Utslippstall!$F$22</f>
        <v>0</v>
      </c>
      <c r="AI147" s="280">
        <f>AI42*Utslippstall!$F$22</f>
        <v>0</v>
      </c>
      <c r="AJ147" s="280">
        <f>AJ42*Utslippstall!$F$22</f>
        <v>0</v>
      </c>
      <c r="AK147" s="280">
        <f>AK42*Utslippstall!$F$22</f>
        <v>0</v>
      </c>
      <c r="AL147" s="280">
        <f>AL42*Utslippstall!$F$22</f>
        <v>0</v>
      </c>
      <c r="AM147" s="280">
        <f>AM42*Utslippstall!$F$22</f>
        <v>0</v>
      </c>
      <c r="AN147" s="280">
        <f>AN42*Utslippstall!$F$22</f>
        <v>0</v>
      </c>
      <c r="AO147" s="280">
        <f>AO42*Utslippstall!$F$22</f>
        <v>0</v>
      </c>
      <c r="AP147" s="280">
        <f>AP42*Utslippstall!$F$22</f>
        <v>0</v>
      </c>
      <c r="AQ147" s="280">
        <f>AQ42*Utslippstall!$F$22</f>
        <v>0</v>
      </c>
      <c r="AR147" s="280">
        <f>AR42*Utslippstall!$F$22</f>
        <v>0</v>
      </c>
      <c r="AS147" s="280">
        <f>AS42*Utslippstall!$F$22</f>
        <v>0</v>
      </c>
      <c r="AT147" s="280">
        <f>AT42*Utslippstall!$F$22</f>
        <v>0</v>
      </c>
      <c r="AU147" s="280">
        <f>AU42*Utslippstall!$F$22</f>
        <v>0</v>
      </c>
      <c r="AV147" s="280">
        <f>AV42*Utslippstall!$F$22</f>
        <v>0</v>
      </c>
      <c r="AW147" s="280">
        <f>AW42*Utslippstall!$F$22</f>
        <v>0</v>
      </c>
      <c r="AX147" s="280">
        <f>AX42*Utslippstall!$F$22</f>
        <v>0</v>
      </c>
      <c r="AY147" s="280">
        <f>AY42*Utslippstall!$F$22</f>
        <v>0</v>
      </c>
      <c r="AZ147" s="280">
        <f>AZ42*Utslippstall!$F$22</f>
        <v>0</v>
      </c>
      <c r="BA147" s="280">
        <f>BA42*Utslippstall!$F$22</f>
        <v>0</v>
      </c>
      <c r="BB147" s="280">
        <f>BB42*Utslippstall!$F$22</f>
        <v>0</v>
      </c>
      <c r="BC147" s="280">
        <f>BC42*Utslippstall!$F$22</f>
        <v>0</v>
      </c>
      <c r="BD147" s="280">
        <f>BD42*Utslippstall!$F$22</f>
        <v>0</v>
      </c>
      <c r="BE147" s="282">
        <f>BE42*Utslippstall!$F$22</f>
        <v>0</v>
      </c>
      <c r="BF147" s="240"/>
    </row>
    <row r="148" spans="2:58" ht="15.6" customHeight="1" x14ac:dyDescent="0.25">
      <c r="B148" s="230"/>
      <c r="C148" s="241"/>
      <c r="D148" s="239"/>
      <c r="E148" s="283" t="s">
        <v>29</v>
      </c>
      <c r="F148" s="280">
        <f>F43*Utslippstall!F23</f>
        <v>0</v>
      </c>
      <c r="G148" s="280">
        <f>G43*Utslippstall!F23</f>
        <v>0</v>
      </c>
      <c r="H148" s="280">
        <f>H43*Utslippstall!F23</f>
        <v>0</v>
      </c>
      <c r="I148" s="284">
        <f>I43*Utslippstall!$F$23</f>
        <v>0</v>
      </c>
      <c r="J148" s="284">
        <f>J43*Utslippstall!$F$23</f>
        <v>0</v>
      </c>
      <c r="K148" s="284">
        <f>K43*Utslippstall!$F$23</f>
        <v>0</v>
      </c>
      <c r="L148" s="284">
        <f>L43*Utslippstall!$F$23</f>
        <v>0</v>
      </c>
      <c r="M148" s="284">
        <f>M43*Utslippstall!$F$23</f>
        <v>0</v>
      </c>
      <c r="N148" s="284">
        <f>N43*Utslippstall!$F$23</f>
        <v>0</v>
      </c>
      <c r="O148" s="284">
        <f>O43*Utslippstall!$F$23</f>
        <v>0</v>
      </c>
      <c r="P148" s="284">
        <f>P43*Utslippstall!$F$23</f>
        <v>0</v>
      </c>
      <c r="Q148" s="284">
        <f>Q43*Utslippstall!$F$23</f>
        <v>0</v>
      </c>
      <c r="R148" s="284">
        <f>R43*Utslippstall!$F$23</f>
        <v>0</v>
      </c>
      <c r="S148" s="284">
        <f>S43*Utslippstall!$F$23</f>
        <v>0</v>
      </c>
      <c r="T148" s="284">
        <f>T43*Utslippstall!$F$23</f>
        <v>0</v>
      </c>
      <c r="U148" s="284">
        <f>U43*Utslippstall!$F$23</f>
        <v>0</v>
      </c>
      <c r="V148" s="284">
        <f>V43*Utslippstall!$F$23</f>
        <v>0</v>
      </c>
      <c r="W148" s="284">
        <f>W43*Utslippstall!$F$23</f>
        <v>0</v>
      </c>
      <c r="X148" s="284">
        <f>X43*Utslippstall!$F$23</f>
        <v>0</v>
      </c>
      <c r="Y148" s="284">
        <f>Y43*Utslippstall!$F$23</f>
        <v>0</v>
      </c>
      <c r="Z148" s="284">
        <f>Z43*Utslippstall!$F$23</f>
        <v>0</v>
      </c>
      <c r="AA148" s="284">
        <f>AA43*Utslippstall!$F$23</f>
        <v>0</v>
      </c>
      <c r="AB148" s="284">
        <f>AB43*Utslippstall!$F$23</f>
        <v>0</v>
      </c>
      <c r="AC148" s="284">
        <f>AC43*Utslippstall!$F$23</f>
        <v>0</v>
      </c>
      <c r="AD148" s="284">
        <f>AD43*Utslippstall!$F$23</f>
        <v>0</v>
      </c>
      <c r="AE148" s="284">
        <f>AE43*Utslippstall!$F$23</f>
        <v>0</v>
      </c>
      <c r="AF148" s="284">
        <f>AF43*Utslippstall!$F$23</f>
        <v>0</v>
      </c>
      <c r="AG148" s="284">
        <f>AG43*Utslippstall!$F$23</f>
        <v>0</v>
      </c>
      <c r="AH148" s="284">
        <f>AH43*Utslippstall!$F$23</f>
        <v>0</v>
      </c>
      <c r="AI148" s="284">
        <f>AI43*Utslippstall!$F$23</f>
        <v>0</v>
      </c>
      <c r="AJ148" s="284">
        <f>AJ43*Utslippstall!$F$23</f>
        <v>0</v>
      </c>
      <c r="AK148" s="284">
        <f>AK43*Utslippstall!$F$23</f>
        <v>0</v>
      </c>
      <c r="AL148" s="284">
        <f>AL43*Utslippstall!$F$23</f>
        <v>0</v>
      </c>
      <c r="AM148" s="284">
        <f>AM43*Utslippstall!$F$23</f>
        <v>0</v>
      </c>
      <c r="AN148" s="284">
        <f>AN43*Utslippstall!$F$23</f>
        <v>0</v>
      </c>
      <c r="AO148" s="284">
        <f>AO43*Utslippstall!$F$23</f>
        <v>0</v>
      </c>
      <c r="AP148" s="284">
        <f>AP43*Utslippstall!$F$23</f>
        <v>0</v>
      </c>
      <c r="AQ148" s="284">
        <f>AQ43*Utslippstall!$F$23</f>
        <v>0</v>
      </c>
      <c r="AR148" s="284">
        <f>AR43*Utslippstall!$F$23</f>
        <v>0</v>
      </c>
      <c r="AS148" s="284">
        <f>AS43*Utslippstall!$F$23</f>
        <v>0</v>
      </c>
      <c r="AT148" s="284">
        <f>AT43*Utslippstall!$F$23</f>
        <v>0</v>
      </c>
      <c r="AU148" s="284">
        <f>AU43*Utslippstall!$F$23</f>
        <v>0</v>
      </c>
      <c r="AV148" s="284">
        <f>AV43*Utslippstall!$F$23</f>
        <v>0</v>
      </c>
      <c r="AW148" s="284">
        <f>AW43*Utslippstall!$F$23</f>
        <v>0</v>
      </c>
      <c r="AX148" s="284">
        <f>AX43*Utslippstall!$F$23</f>
        <v>0</v>
      </c>
      <c r="AY148" s="284">
        <f>AY43*Utslippstall!$F$23</f>
        <v>0</v>
      </c>
      <c r="AZ148" s="284">
        <f>AZ43*Utslippstall!$F$23</f>
        <v>0</v>
      </c>
      <c r="BA148" s="284">
        <f>BA43*Utslippstall!$F$23</f>
        <v>0</v>
      </c>
      <c r="BB148" s="284">
        <f>BB43*Utslippstall!$F$23</f>
        <v>0</v>
      </c>
      <c r="BC148" s="284">
        <f>BC43*Utslippstall!$F$23</f>
        <v>0</v>
      </c>
      <c r="BD148" s="284">
        <f>BD43*Utslippstall!$F$23</f>
        <v>0</v>
      </c>
      <c r="BE148" s="285">
        <f>BE43*Utslippstall!$F$23</f>
        <v>0</v>
      </c>
      <c r="BF148" s="240"/>
    </row>
    <row r="149" spans="2:58" ht="15.6" customHeight="1" x14ac:dyDescent="0.25">
      <c r="B149" s="230"/>
      <c r="C149" s="241"/>
      <c r="D149" s="239"/>
      <c r="E149" s="283" t="s">
        <v>30</v>
      </c>
      <c r="F149" s="280">
        <f>F44*Utslippstall!F24</f>
        <v>0</v>
      </c>
      <c r="G149" s="280">
        <f>G44*Utslippstall!F24</f>
        <v>0</v>
      </c>
      <c r="H149" s="280">
        <f>H44*Utslippstall!F24</f>
        <v>0</v>
      </c>
      <c r="I149" s="284">
        <f>I44*Utslippstall!$F$24</f>
        <v>0</v>
      </c>
      <c r="J149" s="284">
        <f>J44*Utslippstall!$F$24</f>
        <v>0</v>
      </c>
      <c r="K149" s="284">
        <f>K44*Utslippstall!$F$24</f>
        <v>0</v>
      </c>
      <c r="L149" s="284">
        <f>L44*Utslippstall!$F$24</f>
        <v>0</v>
      </c>
      <c r="M149" s="284">
        <f>M44*Utslippstall!$F$24</f>
        <v>0</v>
      </c>
      <c r="N149" s="284">
        <f>N44*Utslippstall!$F$24</f>
        <v>0</v>
      </c>
      <c r="O149" s="284">
        <f>O44*Utslippstall!$F$24</f>
        <v>0</v>
      </c>
      <c r="P149" s="284">
        <f>P44*Utslippstall!$F$24</f>
        <v>0</v>
      </c>
      <c r="Q149" s="284">
        <f>Q44*Utslippstall!$F$24</f>
        <v>0</v>
      </c>
      <c r="R149" s="284">
        <f>R44*Utslippstall!$F$24</f>
        <v>0</v>
      </c>
      <c r="S149" s="284">
        <f>S44*Utslippstall!$F$24</f>
        <v>0</v>
      </c>
      <c r="T149" s="284">
        <f>T44*Utslippstall!$F$24</f>
        <v>0</v>
      </c>
      <c r="U149" s="284">
        <f>U44*Utslippstall!$F$24</f>
        <v>0</v>
      </c>
      <c r="V149" s="284">
        <f>V44*Utslippstall!$F$24</f>
        <v>0</v>
      </c>
      <c r="W149" s="284">
        <f>W44*Utslippstall!$F$24</f>
        <v>0</v>
      </c>
      <c r="X149" s="284">
        <f>X44*Utslippstall!$F$24</f>
        <v>0</v>
      </c>
      <c r="Y149" s="284">
        <f>Y44*Utslippstall!$F$24</f>
        <v>0</v>
      </c>
      <c r="Z149" s="284">
        <f>Z44*Utslippstall!$F$24</f>
        <v>0</v>
      </c>
      <c r="AA149" s="284">
        <f>AA44*Utslippstall!$F$24</f>
        <v>0</v>
      </c>
      <c r="AB149" s="284">
        <f>AB44*Utslippstall!$F$24</f>
        <v>0</v>
      </c>
      <c r="AC149" s="284">
        <f>AC44*Utslippstall!$F$24</f>
        <v>0</v>
      </c>
      <c r="AD149" s="284">
        <f>AD44*Utslippstall!$F$24</f>
        <v>0</v>
      </c>
      <c r="AE149" s="284">
        <f>AE44*Utslippstall!$F$24</f>
        <v>0</v>
      </c>
      <c r="AF149" s="284">
        <f>AF44*Utslippstall!$F$24</f>
        <v>0</v>
      </c>
      <c r="AG149" s="284">
        <f>AG44*Utslippstall!$F$24</f>
        <v>0</v>
      </c>
      <c r="AH149" s="284">
        <f>AH44*Utslippstall!$F$24</f>
        <v>0</v>
      </c>
      <c r="AI149" s="284">
        <f>AI44*Utslippstall!$F$24</f>
        <v>0</v>
      </c>
      <c r="AJ149" s="284">
        <f>AJ44*Utslippstall!$F$24</f>
        <v>0</v>
      </c>
      <c r="AK149" s="284">
        <f>AK44*Utslippstall!$F$24</f>
        <v>0</v>
      </c>
      <c r="AL149" s="284">
        <f>AL44*Utslippstall!$F$24</f>
        <v>0</v>
      </c>
      <c r="AM149" s="284">
        <f>AM44*Utslippstall!$F$24</f>
        <v>0</v>
      </c>
      <c r="AN149" s="284">
        <f>AN44*Utslippstall!$F$24</f>
        <v>0</v>
      </c>
      <c r="AO149" s="284">
        <f>AO44*Utslippstall!$F$24</f>
        <v>0</v>
      </c>
      <c r="AP149" s="284">
        <f>AP44*Utslippstall!$F$24</f>
        <v>0</v>
      </c>
      <c r="AQ149" s="284">
        <f>AQ44*Utslippstall!$F$24</f>
        <v>0</v>
      </c>
      <c r="AR149" s="284">
        <f>AR44*Utslippstall!$F$24</f>
        <v>0</v>
      </c>
      <c r="AS149" s="284">
        <f>AS44*Utslippstall!$F$24</f>
        <v>0</v>
      </c>
      <c r="AT149" s="284">
        <f>AT44*Utslippstall!$F$24</f>
        <v>0</v>
      </c>
      <c r="AU149" s="284">
        <f>AU44*Utslippstall!$F$24</f>
        <v>0</v>
      </c>
      <c r="AV149" s="284">
        <f>AV44*Utslippstall!$F$24</f>
        <v>0</v>
      </c>
      <c r="AW149" s="284">
        <f>AW44*Utslippstall!$F$24</f>
        <v>0</v>
      </c>
      <c r="AX149" s="284">
        <f>AX44*Utslippstall!$F$24</f>
        <v>0</v>
      </c>
      <c r="AY149" s="284">
        <f>AY44*Utslippstall!$F$24</f>
        <v>0</v>
      </c>
      <c r="AZ149" s="284">
        <f>AZ44*Utslippstall!$F$24</f>
        <v>0</v>
      </c>
      <c r="BA149" s="284">
        <f>BA44*Utslippstall!$F$24</f>
        <v>0</v>
      </c>
      <c r="BB149" s="284">
        <f>BB44*Utslippstall!$F$24</f>
        <v>0</v>
      </c>
      <c r="BC149" s="284">
        <f>BC44*Utslippstall!$F$24</f>
        <v>0</v>
      </c>
      <c r="BD149" s="284">
        <f>BD44*Utslippstall!$F$24</f>
        <v>0</v>
      </c>
      <c r="BE149" s="285">
        <f>BE44*Utslippstall!$F$24</f>
        <v>0</v>
      </c>
      <c r="BF149" s="240"/>
    </row>
    <row r="150" spans="2:58" ht="15.6" customHeight="1" thickBot="1" x14ac:dyDescent="0.3">
      <c r="B150" s="230"/>
      <c r="C150" s="241"/>
      <c r="D150" s="239"/>
      <c r="E150" s="286" t="s">
        <v>31</v>
      </c>
      <c r="F150" s="287">
        <f>F45*Utslippstall!F25</f>
        <v>0</v>
      </c>
      <c r="G150" s="287">
        <f>G45*Utslippstall!F25</f>
        <v>0</v>
      </c>
      <c r="H150" s="287">
        <f>H45*Utslippstall!F25</f>
        <v>0</v>
      </c>
      <c r="I150" s="289">
        <f>I45*Utslippstall!$F$25</f>
        <v>0</v>
      </c>
      <c r="J150" s="289">
        <f>J45*Utslippstall!$F$25</f>
        <v>0</v>
      </c>
      <c r="K150" s="289">
        <f>K45*Utslippstall!$F$25</f>
        <v>0</v>
      </c>
      <c r="L150" s="289">
        <f>L45*Utslippstall!$F$25</f>
        <v>0</v>
      </c>
      <c r="M150" s="289">
        <f>M45*Utslippstall!$F$25</f>
        <v>0</v>
      </c>
      <c r="N150" s="289">
        <f>N45*Utslippstall!$F$25</f>
        <v>0</v>
      </c>
      <c r="O150" s="289">
        <f>O45*Utslippstall!$F$25</f>
        <v>0</v>
      </c>
      <c r="P150" s="289">
        <f>P45*Utslippstall!$F$25</f>
        <v>0</v>
      </c>
      <c r="Q150" s="289">
        <f>Q45*Utslippstall!$F$25</f>
        <v>0</v>
      </c>
      <c r="R150" s="289">
        <f>R45*Utslippstall!$F$25</f>
        <v>0</v>
      </c>
      <c r="S150" s="289">
        <f>S45*Utslippstall!$F$25</f>
        <v>0</v>
      </c>
      <c r="T150" s="289">
        <f>T45*Utslippstall!$F$25</f>
        <v>0</v>
      </c>
      <c r="U150" s="289">
        <f>U45*Utslippstall!$F$25</f>
        <v>0</v>
      </c>
      <c r="V150" s="289">
        <f>V45*Utslippstall!$F$25</f>
        <v>0</v>
      </c>
      <c r="W150" s="289">
        <f>W45*Utslippstall!$F$25</f>
        <v>0</v>
      </c>
      <c r="X150" s="289">
        <f>X45*Utslippstall!$F$25</f>
        <v>0</v>
      </c>
      <c r="Y150" s="289">
        <f>Y45*Utslippstall!$F$25</f>
        <v>0</v>
      </c>
      <c r="Z150" s="289">
        <f>Z45*Utslippstall!$F$25</f>
        <v>0</v>
      </c>
      <c r="AA150" s="289">
        <f>AA45*Utslippstall!$F$25</f>
        <v>0</v>
      </c>
      <c r="AB150" s="289">
        <f>AB45*Utslippstall!$F$25</f>
        <v>0</v>
      </c>
      <c r="AC150" s="289">
        <f>AC45*Utslippstall!$F$25</f>
        <v>0</v>
      </c>
      <c r="AD150" s="289">
        <f>AD45*Utslippstall!$F$25</f>
        <v>0</v>
      </c>
      <c r="AE150" s="289">
        <f>AE45*Utslippstall!$F$25</f>
        <v>0</v>
      </c>
      <c r="AF150" s="289">
        <f>AF45*Utslippstall!$F$25</f>
        <v>0</v>
      </c>
      <c r="AG150" s="289">
        <f>AG45*Utslippstall!$F$25</f>
        <v>0</v>
      </c>
      <c r="AH150" s="289">
        <f>AH45*Utslippstall!$F$25</f>
        <v>0</v>
      </c>
      <c r="AI150" s="289">
        <f>AI45*Utslippstall!$F$25</f>
        <v>0</v>
      </c>
      <c r="AJ150" s="289">
        <f>AJ45*Utslippstall!$F$25</f>
        <v>0</v>
      </c>
      <c r="AK150" s="289">
        <f>AK45*Utslippstall!$F$25</f>
        <v>0</v>
      </c>
      <c r="AL150" s="289">
        <f>AL45*Utslippstall!$F$25</f>
        <v>0</v>
      </c>
      <c r="AM150" s="289">
        <f>AM45*Utslippstall!$F$25</f>
        <v>0</v>
      </c>
      <c r="AN150" s="289">
        <f>AN45*Utslippstall!$F$25</f>
        <v>0</v>
      </c>
      <c r="AO150" s="289">
        <f>AO45*Utslippstall!$F$25</f>
        <v>0</v>
      </c>
      <c r="AP150" s="289">
        <f>AP45*Utslippstall!$F$25</f>
        <v>0</v>
      </c>
      <c r="AQ150" s="289">
        <f>AQ45*Utslippstall!$F$25</f>
        <v>0</v>
      </c>
      <c r="AR150" s="289">
        <f>AR45*Utslippstall!$F$25</f>
        <v>0</v>
      </c>
      <c r="AS150" s="289">
        <f>AS45*Utslippstall!$F$25</f>
        <v>0</v>
      </c>
      <c r="AT150" s="289">
        <f>AT45*Utslippstall!$F$25</f>
        <v>0</v>
      </c>
      <c r="AU150" s="289">
        <f>AU45*Utslippstall!$F$25</f>
        <v>0</v>
      </c>
      <c r="AV150" s="289">
        <f>AV45*Utslippstall!$F$25</f>
        <v>0</v>
      </c>
      <c r="AW150" s="289">
        <f>AW45*Utslippstall!$F$25</f>
        <v>0</v>
      </c>
      <c r="AX150" s="289">
        <f>AX45*Utslippstall!$F$25</f>
        <v>0</v>
      </c>
      <c r="AY150" s="289">
        <f>AY45*Utslippstall!$F$25</f>
        <v>0</v>
      </c>
      <c r="AZ150" s="289">
        <f>AZ45*Utslippstall!$F$25</f>
        <v>0</v>
      </c>
      <c r="BA150" s="289">
        <f>BA45*Utslippstall!$F$25</f>
        <v>0</v>
      </c>
      <c r="BB150" s="289">
        <f>BB45*Utslippstall!$F$25</f>
        <v>0</v>
      </c>
      <c r="BC150" s="289">
        <f>BC45*Utslippstall!$F$25</f>
        <v>0</v>
      </c>
      <c r="BD150" s="289">
        <f>BD45*Utslippstall!$F$25</f>
        <v>0</v>
      </c>
      <c r="BE150" s="290">
        <f>BE45*Utslippstall!$F$25</f>
        <v>0</v>
      </c>
      <c r="BF150" s="240"/>
    </row>
    <row r="151" spans="2:58" ht="15.6" customHeight="1" thickBot="1" x14ac:dyDescent="0.35">
      <c r="B151" s="230"/>
      <c r="C151" s="241"/>
      <c r="D151" s="239"/>
      <c r="E151" s="275" t="s">
        <v>32</v>
      </c>
      <c r="F151" s="264">
        <f>SUM(F152:F159)</f>
        <v>0</v>
      </c>
      <c r="G151" s="264">
        <f t="shared" ref="G151:I151" si="19">SUM(G152:G159)</f>
        <v>0</v>
      </c>
      <c r="H151" s="276">
        <f t="shared" si="19"/>
        <v>0</v>
      </c>
      <c r="I151" s="264">
        <f t="shared" si="19"/>
        <v>0</v>
      </c>
      <c r="J151" s="264">
        <f t="shared" ref="J151:BE151" si="20">SUM(J152:J159)</f>
        <v>0</v>
      </c>
      <c r="K151" s="264">
        <f t="shared" si="20"/>
        <v>0</v>
      </c>
      <c r="L151" s="264">
        <f t="shared" si="20"/>
        <v>0</v>
      </c>
      <c r="M151" s="264">
        <f t="shared" si="20"/>
        <v>0</v>
      </c>
      <c r="N151" s="264">
        <f t="shared" si="20"/>
        <v>0</v>
      </c>
      <c r="O151" s="264">
        <f t="shared" si="20"/>
        <v>0</v>
      </c>
      <c r="P151" s="264">
        <f t="shared" si="20"/>
        <v>0</v>
      </c>
      <c r="Q151" s="264">
        <f t="shared" si="20"/>
        <v>0</v>
      </c>
      <c r="R151" s="264">
        <f t="shared" si="20"/>
        <v>0</v>
      </c>
      <c r="S151" s="264">
        <f t="shared" si="20"/>
        <v>0</v>
      </c>
      <c r="T151" s="264">
        <f t="shared" si="20"/>
        <v>0</v>
      </c>
      <c r="U151" s="264">
        <f t="shared" si="20"/>
        <v>0</v>
      </c>
      <c r="V151" s="264">
        <f t="shared" si="20"/>
        <v>0</v>
      </c>
      <c r="W151" s="264">
        <f t="shared" si="20"/>
        <v>0</v>
      </c>
      <c r="X151" s="264">
        <f t="shared" si="20"/>
        <v>0</v>
      </c>
      <c r="Y151" s="264">
        <f t="shared" si="20"/>
        <v>0</v>
      </c>
      <c r="Z151" s="264">
        <f t="shared" si="20"/>
        <v>0</v>
      </c>
      <c r="AA151" s="264">
        <f t="shared" si="20"/>
        <v>0</v>
      </c>
      <c r="AB151" s="264">
        <f t="shared" si="20"/>
        <v>0</v>
      </c>
      <c r="AC151" s="264">
        <f t="shared" si="20"/>
        <v>0</v>
      </c>
      <c r="AD151" s="264">
        <f t="shared" si="20"/>
        <v>0</v>
      </c>
      <c r="AE151" s="264">
        <f t="shared" si="20"/>
        <v>0</v>
      </c>
      <c r="AF151" s="264">
        <f t="shared" si="20"/>
        <v>0</v>
      </c>
      <c r="AG151" s="264">
        <f t="shared" si="20"/>
        <v>0</v>
      </c>
      <c r="AH151" s="264">
        <f t="shared" si="20"/>
        <v>0</v>
      </c>
      <c r="AI151" s="264">
        <f t="shared" si="20"/>
        <v>0</v>
      </c>
      <c r="AJ151" s="264">
        <f t="shared" si="20"/>
        <v>0</v>
      </c>
      <c r="AK151" s="264">
        <f t="shared" si="20"/>
        <v>0</v>
      </c>
      <c r="AL151" s="264">
        <f t="shared" si="20"/>
        <v>0</v>
      </c>
      <c r="AM151" s="264">
        <f t="shared" si="20"/>
        <v>0</v>
      </c>
      <c r="AN151" s="264">
        <f t="shared" si="20"/>
        <v>0</v>
      </c>
      <c r="AO151" s="264">
        <f t="shared" si="20"/>
        <v>0</v>
      </c>
      <c r="AP151" s="264">
        <f t="shared" si="20"/>
        <v>0</v>
      </c>
      <c r="AQ151" s="264">
        <f t="shared" si="20"/>
        <v>0</v>
      </c>
      <c r="AR151" s="264">
        <f t="shared" si="20"/>
        <v>0</v>
      </c>
      <c r="AS151" s="264">
        <f t="shared" si="20"/>
        <v>0</v>
      </c>
      <c r="AT151" s="264">
        <f t="shared" si="20"/>
        <v>0</v>
      </c>
      <c r="AU151" s="264">
        <f t="shared" si="20"/>
        <v>0</v>
      </c>
      <c r="AV151" s="264">
        <f t="shared" si="20"/>
        <v>0</v>
      </c>
      <c r="AW151" s="264">
        <f t="shared" si="20"/>
        <v>0</v>
      </c>
      <c r="AX151" s="264">
        <f t="shared" si="20"/>
        <v>0</v>
      </c>
      <c r="AY151" s="264">
        <f t="shared" si="20"/>
        <v>0</v>
      </c>
      <c r="AZ151" s="264">
        <f t="shared" si="20"/>
        <v>0</v>
      </c>
      <c r="BA151" s="264">
        <f t="shared" si="20"/>
        <v>0</v>
      </c>
      <c r="BB151" s="264">
        <f t="shared" si="20"/>
        <v>0</v>
      </c>
      <c r="BC151" s="264">
        <f t="shared" si="20"/>
        <v>0</v>
      </c>
      <c r="BD151" s="264">
        <f t="shared" si="20"/>
        <v>0</v>
      </c>
      <c r="BE151" s="291">
        <f t="shared" si="20"/>
        <v>0</v>
      </c>
      <c r="BF151" s="240"/>
    </row>
    <row r="152" spans="2:58" ht="15.6" customHeight="1" x14ac:dyDescent="0.25">
      <c r="B152" s="230"/>
      <c r="C152" s="241"/>
      <c r="D152" s="239"/>
      <c r="E152" s="279" t="s">
        <v>33</v>
      </c>
      <c r="F152" s="280">
        <f>F47*Utslippstall!F27</f>
        <v>0</v>
      </c>
      <c r="G152" s="280">
        <f>G47*Utslippstall!F27</f>
        <v>0</v>
      </c>
      <c r="H152" s="281">
        <f>H47*Utslippstall!F27</f>
        <v>0</v>
      </c>
      <c r="I152" s="280">
        <f>I47*Utslippstall!$F$27</f>
        <v>0</v>
      </c>
      <c r="J152" s="280">
        <f>J47*Utslippstall!$F$27</f>
        <v>0</v>
      </c>
      <c r="K152" s="280">
        <f>K47*Utslippstall!$F$27</f>
        <v>0</v>
      </c>
      <c r="L152" s="280">
        <f>L47*Utslippstall!$F$27</f>
        <v>0</v>
      </c>
      <c r="M152" s="280">
        <f>M47*Utslippstall!$F$27</f>
        <v>0</v>
      </c>
      <c r="N152" s="280">
        <f>N47*Utslippstall!$F$27</f>
        <v>0</v>
      </c>
      <c r="O152" s="280">
        <f>O47*Utslippstall!$F$27</f>
        <v>0</v>
      </c>
      <c r="P152" s="280">
        <f>P47*Utslippstall!$F$27</f>
        <v>0</v>
      </c>
      <c r="Q152" s="280">
        <f>Q47*Utslippstall!$F$27</f>
        <v>0</v>
      </c>
      <c r="R152" s="280">
        <f>R47*Utslippstall!$F$27</f>
        <v>0</v>
      </c>
      <c r="S152" s="280">
        <f>S47*Utslippstall!$F$27</f>
        <v>0</v>
      </c>
      <c r="T152" s="280">
        <f>T47*Utslippstall!$F$27</f>
        <v>0</v>
      </c>
      <c r="U152" s="280">
        <f>U47*Utslippstall!$F$27</f>
        <v>0</v>
      </c>
      <c r="V152" s="280">
        <f>V47*Utslippstall!$F$27</f>
        <v>0</v>
      </c>
      <c r="W152" s="280">
        <f>W47*Utslippstall!$F$27</f>
        <v>0</v>
      </c>
      <c r="X152" s="280">
        <f>X47*Utslippstall!$F$27</f>
        <v>0</v>
      </c>
      <c r="Y152" s="280">
        <f>Y47*Utslippstall!$F$27</f>
        <v>0</v>
      </c>
      <c r="Z152" s="280">
        <f>Z47*Utslippstall!$F$27</f>
        <v>0</v>
      </c>
      <c r="AA152" s="280">
        <f>AA47*Utslippstall!$F$27</f>
        <v>0</v>
      </c>
      <c r="AB152" s="280">
        <f>AB47*Utslippstall!$F$27</f>
        <v>0</v>
      </c>
      <c r="AC152" s="280">
        <f>AC47*Utslippstall!$F$27</f>
        <v>0</v>
      </c>
      <c r="AD152" s="280">
        <f>AD47*Utslippstall!$F$27</f>
        <v>0</v>
      </c>
      <c r="AE152" s="280">
        <f>AE47*Utslippstall!$F$27</f>
        <v>0</v>
      </c>
      <c r="AF152" s="280">
        <f>AF47*Utslippstall!$F$27</f>
        <v>0</v>
      </c>
      <c r="AG152" s="280">
        <f>AG47*Utslippstall!$F$27</f>
        <v>0</v>
      </c>
      <c r="AH152" s="280">
        <f>AH47*Utslippstall!$F$27</f>
        <v>0</v>
      </c>
      <c r="AI152" s="280">
        <f>AI47*Utslippstall!$F$27</f>
        <v>0</v>
      </c>
      <c r="AJ152" s="280">
        <f>AJ47*Utslippstall!$F$27</f>
        <v>0</v>
      </c>
      <c r="AK152" s="280">
        <f>AK47*Utslippstall!$F$27</f>
        <v>0</v>
      </c>
      <c r="AL152" s="280">
        <f>AL47*Utslippstall!$F$27</f>
        <v>0</v>
      </c>
      <c r="AM152" s="280">
        <f>AM47*Utslippstall!$F$27</f>
        <v>0</v>
      </c>
      <c r="AN152" s="280">
        <f>AN47*Utslippstall!$F$27</f>
        <v>0</v>
      </c>
      <c r="AO152" s="280">
        <f>AO47*Utslippstall!$F$27</f>
        <v>0</v>
      </c>
      <c r="AP152" s="280">
        <f>AP47*Utslippstall!$F$27</f>
        <v>0</v>
      </c>
      <c r="AQ152" s="280">
        <f>AQ47*Utslippstall!$F$27</f>
        <v>0</v>
      </c>
      <c r="AR152" s="280">
        <f>AR47*Utslippstall!$F$27</f>
        <v>0</v>
      </c>
      <c r="AS152" s="280">
        <f>AS47*Utslippstall!$F$27</f>
        <v>0</v>
      </c>
      <c r="AT152" s="280">
        <f>AT47*Utslippstall!$F$27</f>
        <v>0</v>
      </c>
      <c r="AU152" s="280">
        <f>AU47*Utslippstall!$F$27</f>
        <v>0</v>
      </c>
      <c r="AV152" s="280">
        <f>AV47*Utslippstall!$F$27</f>
        <v>0</v>
      </c>
      <c r="AW152" s="280">
        <f>AW47*Utslippstall!$F$27</f>
        <v>0</v>
      </c>
      <c r="AX152" s="280">
        <f>AX47*Utslippstall!$F$27</f>
        <v>0</v>
      </c>
      <c r="AY152" s="280">
        <f>AY47*Utslippstall!$F$27</f>
        <v>0</v>
      </c>
      <c r="AZ152" s="280">
        <f>AZ47*Utslippstall!$F$27</f>
        <v>0</v>
      </c>
      <c r="BA152" s="280">
        <f>BA47*Utslippstall!$F$27</f>
        <v>0</v>
      </c>
      <c r="BB152" s="280">
        <f>BB47*Utslippstall!$F$27</f>
        <v>0</v>
      </c>
      <c r="BC152" s="280">
        <f>BC47*Utslippstall!$F$27</f>
        <v>0</v>
      </c>
      <c r="BD152" s="280">
        <f>BD47*Utslippstall!$F$27</f>
        <v>0</v>
      </c>
      <c r="BE152" s="282">
        <f>BE47*Utslippstall!$F$27</f>
        <v>0</v>
      </c>
      <c r="BF152" s="240"/>
    </row>
    <row r="153" spans="2:58" ht="15.6" customHeight="1" x14ac:dyDescent="0.25">
      <c r="B153" s="230"/>
      <c r="C153" s="241"/>
      <c r="D153" s="239"/>
      <c r="E153" s="283" t="s">
        <v>319</v>
      </c>
      <c r="F153" s="280">
        <f>F48*Utslippstall!F28</f>
        <v>0</v>
      </c>
      <c r="G153" s="280">
        <f>G48*Utslippstall!F28</f>
        <v>0</v>
      </c>
      <c r="H153" s="281">
        <f>H48*Utslippstall!F28</f>
        <v>0</v>
      </c>
      <c r="I153" s="284">
        <f>I48*Utslippstall!$F$28</f>
        <v>0</v>
      </c>
      <c r="J153" s="284">
        <f>J48*Utslippstall!$F$28</f>
        <v>0</v>
      </c>
      <c r="K153" s="284">
        <f>K48*Utslippstall!$F$28</f>
        <v>0</v>
      </c>
      <c r="L153" s="284">
        <f>L48*Utslippstall!$F$28</f>
        <v>0</v>
      </c>
      <c r="M153" s="284">
        <f>M48*Utslippstall!$F$28</f>
        <v>0</v>
      </c>
      <c r="N153" s="284">
        <f>N48*Utslippstall!$F$28</f>
        <v>0</v>
      </c>
      <c r="O153" s="284">
        <f>O48*Utslippstall!$F$28</f>
        <v>0</v>
      </c>
      <c r="P153" s="284">
        <f>P48*Utslippstall!$F$28</f>
        <v>0</v>
      </c>
      <c r="Q153" s="284">
        <f>Q48*Utslippstall!$F$28</f>
        <v>0</v>
      </c>
      <c r="R153" s="284">
        <f>R48*Utslippstall!$F$28</f>
        <v>0</v>
      </c>
      <c r="S153" s="284">
        <f>S48*Utslippstall!$F$28</f>
        <v>0</v>
      </c>
      <c r="T153" s="284">
        <f>T48*Utslippstall!$F$28</f>
        <v>0</v>
      </c>
      <c r="U153" s="284">
        <f>U48*Utslippstall!$F$28</f>
        <v>0</v>
      </c>
      <c r="V153" s="284">
        <f>V48*Utslippstall!$F$28</f>
        <v>0</v>
      </c>
      <c r="W153" s="284">
        <f>W48*Utslippstall!$F$28</f>
        <v>0</v>
      </c>
      <c r="X153" s="284">
        <f>X48*Utslippstall!$F$28</f>
        <v>0</v>
      </c>
      <c r="Y153" s="284">
        <f>Y48*Utslippstall!$F$28</f>
        <v>0</v>
      </c>
      <c r="Z153" s="284">
        <f>Z48*Utslippstall!$F$28</f>
        <v>0</v>
      </c>
      <c r="AA153" s="284">
        <f>AA48*Utslippstall!$F$28</f>
        <v>0</v>
      </c>
      <c r="AB153" s="284">
        <f>AB48*Utslippstall!$F$28</f>
        <v>0</v>
      </c>
      <c r="AC153" s="284">
        <f>AC48*Utslippstall!$F$28</f>
        <v>0</v>
      </c>
      <c r="AD153" s="284">
        <f>AD48*Utslippstall!$F$28</f>
        <v>0</v>
      </c>
      <c r="AE153" s="284">
        <f>AE48*Utslippstall!$F$28</f>
        <v>0</v>
      </c>
      <c r="AF153" s="284">
        <f>AF48*Utslippstall!$F$28</f>
        <v>0</v>
      </c>
      <c r="AG153" s="284">
        <f>AG48*Utslippstall!$F$28</f>
        <v>0</v>
      </c>
      <c r="AH153" s="284">
        <f>AH48*Utslippstall!$F$28</f>
        <v>0</v>
      </c>
      <c r="AI153" s="284">
        <f>AI48*Utslippstall!$F$28</f>
        <v>0</v>
      </c>
      <c r="AJ153" s="284">
        <f>AJ48*Utslippstall!$F$28</f>
        <v>0</v>
      </c>
      <c r="AK153" s="284">
        <f>AK48*Utslippstall!$F$28</f>
        <v>0</v>
      </c>
      <c r="AL153" s="284">
        <f>AL48*Utslippstall!$F$28</f>
        <v>0</v>
      </c>
      <c r="AM153" s="284">
        <f>AM48*Utslippstall!$F$28</f>
        <v>0</v>
      </c>
      <c r="AN153" s="284">
        <f>AN48*Utslippstall!$F$28</f>
        <v>0</v>
      </c>
      <c r="AO153" s="284">
        <f>AO48*Utslippstall!$F$28</f>
        <v>0</v>
      </c>
      <c r="AP153" s="284">
        <f>AP48*Utslippstall!$F$28</f>
        <v>0</v>
      </c>
      <c r="AQ153" s="284">
        <f>AQ48*Utslippstall!$F$28</f>
        <v>0</v>
      </c>
      <c r="AR153" s="284">
        <f>AR48*Utslippstall!$F$28</f>
        <v>0</v>
      </c>
      <c r="AS153" s="284">
        <f>AS48*Utslippstall!$F$28</f>
        <v>0</v>
      </c>
      <c r="AT153" s="284">
        <f>AT48*Utslippstall!$F$28</f>
        <v>0</v>
      </c>
      <c r="AU153" s="284">
        <f>AU48*Utslippstall!$F$28</f>
        <v>0</v>
      </c>
      <c r="AV153" s="284">
        <f>AV48*Utslippstall!$F$28</f>
        <v>0</v>
      </c>
      <c r="AW153" s="284">
        <f>AW48*Utslippstall!$F$28</f>
        <v>0</v>
      </c>
      <c r="AX153" s="284">
        <f>AX48*Utslippstall!$F$28</f>
        <v>0</v>
      </c>
      <c r="AY153" s="284">
        <f>AY48*Utslippstall!$F$28</f>
        <v>0</v>
      </c>
      <c r="AZ153" s="284">
        <f>AZ48*Utslippstall!$F$28</f>
        <v>0</v>
      </c>
      <c r="BA153" s="284">
        <f>BA48*Utslippstall!$F$28</f>
        <v>0</v>
      </c>
      <c r="BB153" s="284">
        <f>BB48*Utslippstall!$F$28</f>
        <v>0</v>
      </c>
      <c r="BC153" s="284">
        <f>BC48*Utslippstall!$F$28</f>
        <v>0</v>
      </c>
      <c r="BD153" s="284">
        <f>BD48*Utslippstall!$F$28</f>
        <v>0</v>
      </c>
      <c r="BE153" s="285">
        <f>BE48*Utslippstall!$F$28</f>
        <v>0</v>
      </c>
      <c r="BF153" s="240"/>
    </row>
    <row r="154" spans="2:58" ht="15.6" customHeight="1" x14ac:dyDescent="0.25">
      <c r="B154" s="230"/>
      <c r="C154" s="241"/>
      <c r="D154" s="239"/>
      <c r="E154" s="283" t="s">
        <v>34</v>
      </c>
      <c r="F154" s="280">
        <f>F49*Utslippstall!F29</f>
        <v>0</v>
      </c>
      <c r="G154" s="280">
        <f>G49*Utslippstall!F29</f>
        <v>0</v>
      </c>
      <c r="H154" s="281">
        <f>H49*Utslippstall!F29</f>
        <v>0</v>
      </c>
      <c r="I154" s="284">
        <f>I49*Utslippstall!$F$29</f>
        <v>0</v>
      </c>
      <c r="J154" s="284">
        <f>J49*Utslippstall!$F$29</f>
        <v>0</v>
      </c>
      <c r="K154" s="284">
        <f>K49*Utslippstall!$F$29</f>
        <v>0</v>
      </c>
      <c r="L154" s="284">
        <f>L49*Utslippstall!$F$29</f>
        <v>0</v>
      </c>
      <c r="M154" s="284">
        <f>M49*Utslippstall!$F$29</f>
        <v>0</v>
      </c>
      <c r="N154" s="284">
        <f>N49*Utslippstall!$F$29</f>
        <v>0</v>
      </c>
      <c r="O154" s="284">
        <f>O49*Utslippstall!$F$29</f>
        <v>0</v>
      </c>
      <c r="P154" s="284">
        <f>P49*Utslippstall!$F$29</f>
        <v>0</v>
      </c>
      <c r="Q154" s="284">
        <f>Q49*Utslippstall!$F$29</f>
        <v>0</v>
      </c>
      <c r="R154" s="284">
        <f>R49*Utslippstall!$F$29</f>
        <v>0</v>
      </c>
      <c r="S154" s="284">
        <f>S49*Utslippstall!$F$29</f>
        <v>0</v>
      </c>
      <c r="T154" s="284">
        <f>T49*Utslippstall!$F$29</f>
        <v>0</v>
      </c>
      <c r="U154" s="284">
        <f>U49*Utslippstall!$F$29</f>
        <v>0</v>
      </c>
      <c r="V154" s="284">
        <f>V49*Utslippstall!$F$29</f>
        <v>0</v>
      </c>
      <c r="W154" s="284">
        <f>W49*Utslippstall!$F$29</f>
        <v>0</v>
      </c>
      <c r="X154" s="284">
        <f>X49*Utslippstall!$F$29</f>
        <v>0</v>
      </c>
      <c r="Y154" s="284">
        <f>Y49*Utslippstall!$F$29</f>
        <v>0</v>
      </c>
      <c r="Z154" s="284">
        <f>Z49*Utslippstall!$F$29</f>
        <v>0</v>
      </c>
      <c r="AA154" s="284">
        <f>AA49*Utslippstall!$F$29</f>
        <v>0</v>
      </c>
      <c r="AB154" s="284">
        <f>AB49*Utslippstall!$F$29</f>
        <v>0</v>
      </c>
      <c r="AC154" s="284">
        <f>AC49*Utslippstall!$F$29</f>
        <v>0</v>
      </c>
      <c r="AD154" s="284">
        <f>AD49*Utslippstall!$F$29</f>
        <v>0</v>
      </c>
      <c r="AE154" s="284">
        <f>AE49*Utslippstall!$F$29</f>
        <v>0</v>
      </c>
      <c r="AF154" s="284">
        <f>AF49*Utslippstall!$F$29</f>
        <v>0</v>
      </c>
      <c r="AG154" s="284">
        <f>AG49*Utslippstall!$F$29</f>
        <v>0</v>
      </c>
      <c r="AH154" s="284">
        <f>AH49*Utslippstall!$F$29</f>
        <v>0</v>
      </c>
      <c r="AI154" s="284">
        <f>AI49*Utslippstall!$F$29</f>
        <v>0</v>
      </c>
      <c r="AJ154" s="284">
        <f>AJ49*Utslippstall!$F$29</f>
        <v>0</v>
      </c>
      <c r="AK154" s="284">
        <f>AK49*Utslippstall!$F$29</f>
        <v>0</v>
      </c>
      <c r="AL154" s="284">
        <f>AL49*Utslippstall!$F$29</f>
        <v>0</v>
      </c>
      <c r="AM154" s="284">
        <f>AM49*Utslippstall!$F$29</f>
        <v>0</v>
      </c>
      <c r="AN154" s="284">
        <f>AN49*Utslippstall!$F$29</f>
        <v>0</v>
      </c>
      <c r="AO154" s="284">
        <f>AO49*Utslippstall!$F$29</f>
        <v>0</v>
      </c>
      <c r="AP154" s="284">
        <f>AP49*Utslippstall!$F$29</f>
        <v>0</v>
      </c>
      <c r="AQ154" s="284">
        <f>AQ49*Utslippstall!$F$29</f>
        <v>0</v>
      </c>
      <c r="AR154" s="284">
        <f>AR49*Utslippstall!$F$29</f>
        <v>0</v>
      </c>
      <c r="AS154" s="284">
        <f>AS49*Utslippstall!$F$29</f>
        <v>0</v>
      </c>
      <c r="AT154" s="284">
        <f>AT49*Utslippstall!$F$29</f>
        <v>0</v>
      </c>
      <c r="AU154" s="284">
        <f>AU49*Utslippstall!$F$29</f>
        <v>0</v>
      </c>
      <c r="AV154" s="284">
        <f>AV49*Utslippstall!$F$29</f>
        <v>0</v>
      </c>
      <c r="AW154" s="284">
        <f>AW49*Utslippstall!$F$29</f>
        <v>0</v>
      </c>
      <c r="AX154" s="284">
        <f>AX49*Utslippstall!$F$29</f>
        <v>0</v>
      </c>
      <c r="AY154" s="284">
        <f>AY49*Utslippstall!$F$29</f>
        <v>0</v>
      </c>
      <c r="AZ154" s="284">
        <f>AZ49*Utslippstall!$F$29</f>
        <v>0</v>
      </c>
      <c r="BA154" s="284">
        <f>BA49*Utslippstall!$F$29</f>
        <v>0</v>
      </c>
      <c r="BB154" s="284">
        <f>BB49*Utslippstall!$F$29</f>
        <v>0</v>
      </c>
      <c r="BC154" s="284">
        <f>BC49*Utslippstall!$F$29</f>
        <v>0</v>
      </c>
      <c r="BD154" s="284">
        <f>BD49*Utslippstall!$F$29</f>
        <v>0</v>
      </c>
      <c r="BE154" s="285">
        <f>BE49*Utslippstall!$F$29</f>
        <v>0</v>
      </c>
      <c r="BF154" s="240"/>
    </row>
    <row r="155" spans="2:58" ht="15.6" customHeight="1" x14ac:dyDescent="0.25">
      <c r="B155" s="230"/>
      <c r="C155" s="241"/>
      <c r="D155" s="239"/>
      <c r="E155" s="283" t="s">
        <v>35</v>
      </c>
      <c r="F155" s="280">
        <f>F50*Utslippstall!F30</f>
        <v>0</v>
      </c>
      <c r="G155" s="280">
        <f>G50*Utslippstall!F30</f>
        <v>0</v>
      </c>
      <c r="H155" s="281">
        <f>H50*Utslippstall!F30</f>
        <v>0</v>
      </c>
      <c r="I155" s="284">
        <f>I50*Utslippstall!$F$30</f>
        <v>0</v>
      </c>
      <c r="J155" s="284">
        <f>J50*Utslippstall!$F$30</f>
        <v>0</v>
      </c>
      <c r="K155" s="284">
        <f>K50*Utslippstall!$F$30</f>
        <v>0</v>
      </c>
      <c r="L155" s="284">
        <f>L50*Utslippstall!$F$30</f>
        <v>0</v>
      </c>
      <c r="M155" s="284">
        <f>M50*Utslippstall!$F$30</f>
        <v>0</v>
      </c>
      <c r="N155" s="284">
        <f>N50*Utslippstall!$F$30</f>
        <v>0</v>
      </c>
      <c r="O155" s="284">
        <f>O50*Utslippstall!$F$30</f>
        <v>0</v>
      </c>
      <c r="P155" s="284">
        <f>P50*Utslippstall!$F$30</f>
        <v>0</v>
      </c>
      <c r="Q155" s="284">
        <f>Q50*Utslippstall!$F$30</f>
        <v>0</v>
      </c>
      <c r="R155" s="284">
        <f>R50*Utslippstall!$F$30</f>
        <v>0</v>
      </c>
      <c r="S155" s="284">
        <f>S50*Utslippstall!$F$30</f>
        <v>0</v>
      </c>
      <c r="T155" s="284">
        <f>T50*Utslippstall!$F$30</f>
        <v>0</v>
      </c>
      <c r="U155" s="284">
        <f>U50*Utslippstall!$F$30</f>
        <v>0</v>
      </c>
      <c r="V155" s="284">
        <f>V50*Utslippstall!$F$30</f>
        <v>0</v>
      </c>
      <c r="W155" s="284">
        <f>W50*Utslippstall!$F$30</f>
        <v>0</v>
      </c>
      <c r="X155" s="284">
        <f>X50*Utslippstall!$F$30</f>
        <v>0</v>
      </c>
      <c r="Y155" s="284">
        <f>Y50*Utslippstall!$F$30</f>
        <v>0</v>
      </c>
      <c r="Z155" s="284">
        <f>Z50*Utslippstall!$F$30</f>
        <v>0</v>
      </c>
      <c r="AA155" s="284">
        <f>AA50*Utslippstall!$F$30</f>
        <v>0</v>
      </c>
      <c r="AB155" s="284">
        <f>AB50*Utslippstall!$F$30</f>
        <v>0</v>
      </c>
      <c r="AC155" s="284">
        <f>AC50*Utslippstall!$F$30</f>
        <v>0</v>
      </c>
      <c r="AD155" s="284">
        <f>AD50*Utslippstall!$F$30</f>
        <v>0</v>
      </c>
      <c r="AE155" s="284">
        <f>AE50*Utslippstall!$F$30</f>
        <v>0</v>
      </c>
      <c r="AF155" s="284">
        <f>AF50*Utslippstall!$F$30</f>
        <v>0</v>
      </c>
      <c r="AG155" s="284">
        <f>AG50*Utslippstall!$F$30</f>
        <v>0</v>
      </c>
      <c r="AH155" s="284">
        <f>AH50*Utslippstall!$F$30</f>
        <v>0</v>
      </c>
      <c r="AI155" s="284">
        <f>AI50*Utslippstall!$F$30</f>
        <v>0</v>
      </c>
      <c r="AJ155" s="284">
        <f>AJ50*Utslippstall!$F$30</f>
        <v>0</v>
      </c>
      <c r="AK155" s="284">
        <f>AK50*Utslippstall!$F$30</f>
        <v>0</v>
      </c>
      <c r="AL155" s="284">
        <f>AL50*Utslippstall!$F$30</f>
        <v>0</v>
      </c>
      <c r="AM155" s="284">
        <f>AM50*Utslippstall!$F$30</f>
        <v>0</v>
      </c>
      <c r="AN155" s="284">
        <f>AN50*Utslippstall!$F$30</f>
        <v>0</v>
      </c>
      <c r="AO155" s="284">
        <f>AO50*Utslippstall!$F$30</f>
        <v>0</v>
      </c>
      <c r="AP155" s="284">
        <f>AP50*Utslippstall!$F$30</f>
        <v>0</v>
      </c>
      <c r="AQ155" s="284">
        <f>AQ50*Utslippstall!$F$30</f>
        <v>0</v>
      </c>
      <c r="AR155" s="284">
        <f>AR50*Utslippstall!$F$30</f>
        <v>0</v>
      </c>
      <c r="AS155" s="284">
        <f>AS50*Utslippstall!$F$30</f>
        <v>0</v>
      </c>
      <c r="AT155" s="284">
        <f>AT50*Utslippstall!$F$30</f>
        <v>0</v>
      </c>
      <c r="AU155" s="284">
        <f>AU50*Utslippstall!$F$30</f>
        <v>0</v>
      </c>
      <c r="AV155" s="284">
        <f>AV50*Utslippstall!$F$30</f>
        <v>0</v>
      </c>
      <c r="AW155" s="284">
        <f>AW50*Utslippstall!$F$30</f>
        <v>0</v>
      </c>
      <c r="AX155" s="284">
        <f>AX50*Utslippstall!$F$30</f>
        <v>0</v>
      </c>
      <c r="AY155" s="284">
        <f>AY50*Utslippstall!$F$30</f>
        <v>0</v>
      </c>
      <c r="AZ155" s="284">
        <f>AZ50*Utslippstall!$F$30</f>
        <v>0</v>
      </c>
      <c r="BA155" s="284">
        <f>BA50*Utslippstall!$F$30</f>
        <v>0</v>
      </c>
      <c r="BB155" s="284">
        <f>BB50*Utslippstall!$F$30</f>
        <v>0</v>
      </c>
      <c r="BC155" s="284">
        <f>BC50*Utslippstall!$F$30</f>
        <v>0</v>
      </c>
      <c r="BD155" s="284">
        <f>BD50*Utslippstall!$F$30</f>
        <v>0</v>
      </c>
      <c r="BE155" s="285">
        <f>BE50*Utslippstall!$F$30</f>
        <v>0</v>
      </c>
      <c r="BF155" s="240"/>
    </row>
    <row r="156" spans="2:58" ht="15.6" customHeight="1" x14ac:dyDescent="0.25">
      <c r="B156" s="230"/>
      <c r="C156" s="241"/>
      <c r="D156" s="239"/>
      <c r="E156" s="283" t="s">
        <v>36</v>
      </c>
      <c r="F156" s="280">
        <f>F51*Utslippstall!F31</f>
        <v>0</v>
      </c>
      <c r="G156" s="280">
        <f>G51*Utslippstall!F31</f>
        <v>0</v>
      </c>
      <c r="H156" s="281">
        <f>H51*Utslippstall!F31</f>
        <v>0</v>
      </c>
      <c r="I156" s="284">
        <f>I51*Utslippstall!$F$31</f>
        <v>0</v>
      </c>
      <c r="J156" s="284">
        <f>J51*Utslippstall!$F$31</f>
        <v>0</v>
      </c>
      <c r="K156" s="284">
        <f>K51*Utslippstall!$F$31</f>
        <v>0</v>
      </c>
      <c r="L156" s="284">
        <f>L51*Utslippstall!$F$31</f>
        <v>0</v>
      </c>
      <c r="M156" s="284">
        <f>M51*Utslippstall!$F$31</f>
        <v>0</v>
      </c>
      <c r="N156" s="284">
        <f>N51*Utslippstall!$F$31</f>
        <v>0</v>
      </c>
      <c r="O156" s="284">
        <f>O51*Utslippstall!$F$31</f>
        <v>0</v>
      </c>
      <c r="P156" s="284">
        <f>P51*Utslippstall!$F$31</f>
        <v>0</v>
      </c>
      <c r="Q156" s="284">
        <f>Q51*Utslippstall!$F$31</f>
        <v>0</v>
      </c>
      <c r="R156" s="284">
        <f>R51*Utslippstall!$F$31</f>
        <v>0</v>
      </c>
      <c r="S156" s="284">
        <f>S51*Utslippstall!$F$31</f>
        <v>0</v>
      </c>
      <c r="T156" s="284">
        <f>T51*Utslippstall!$F$31</f>
        <v>0</v>
      </c>
      <c r="U156" s="284">
        <f>U51*Utslippstall!$F$31</f>
        <v>0</v>
      </c>
      <c r="V156" s="284">
        <f>V51*Utslippstall!$F$31</f>
        <v>0</v>
      </c>
      <c r="W156" s="284">
        <f>W51*Utslippstall!$F$31</f>
        <v>0</v>
      </c>
      <c r="X156" s="284">
        <f>X51*Utslippstall!$F$31</f>
        <v>0</v>
      </c>
      <c r="Y156" s="284">
        <f>Y51*Utslippstall!$F$31</f>
        <v>0</v>
      </c>
      <c r="Z156" s="284">
        <f>Z51*Utslippstall!$F$31</f>
        <v>0</v>
      </c>
      <c r="AA156" s="284">
        <f>AA51*Utslippstall!$F$31</f>
        <v>0</v>
      </c>
      <c r="AB156" s="284">
        <f>AB51*Utslippstall!$F$31</f>
        <v>0</v>
      </c>
      <c r="AC156" s="284">
        <f>AC51*Utslippstall!$F$31</f>
        <v>0</v>
      </c>
      <c r="AD156" s="284">
        <f>AD51*Utslippstall!$F$31</f>
        <v>0</v>
      </c>
      <c r="AE156" s="284">
        <f>AE51*Utslippstall!$F$31</f>
        <v>0</v>
      </c>
      <c r="AF156" s="284">
        <f>AF51*Utslippstall!$F$31</f>
        <v>0</v>
      </c>
      <c r="AG156" s="284">
        <f>AG51*Utslippstall!$F$31</f>
        <v>0</v>
      </c>
      <c r="AH156" s="284">
        <f>AH51*Utslippstall!$F$31</f>
        <v>0</v>
      </c>
      <c r="AI156" s="284">
        <f>AI51*Utslippstall!$F$31</f>
        <v>0</v>
      </c>
      <c r="AJ156" s="284">
        <f>AJ51*Utslippstall!$F$31</f>
        <v>0</v>
      </c>
      <c r="AK156" s="284">
        <f>AK51*Utslippstall!$F$31</f>
        <v>0</v>
      </c>
      <c r="AL156" s="284">
        <f>AL51*Utslippstall!$F$31</f>
        <v>0</v>
      </c>
      <c r="AM156" s="284">
        <f>AM51*Utslippstall!$F$31</f>
        <v>0</v>
      </c>
      <c r="AN156" s="284">
        <f>AN51*Utslippstall!$F$31</f>
        <v>0</v>
      </c>
      <c r="AO156" s="284">
        <f>AO51*Utslippstall!$F$31</f>
        <v>0</v>
      </c>
      <c r="AP156" s="284">
        <f>AP51*Utslippstall!$F$31</f>
        <v>0</v>
      </c>
      <c r="AQ156" s="284">
        <f>AQ51*Utslippstall!$F$31</f>
        <v>0</v>
      </c>
      <c r="AR156" s="284">
        <f>AR51*Utslippstall!$F$31</f>
        <v>0</v>
      </c>
      <c r="AS156" s="284">
        <f>AS51*Utslippstall!$F$31</f>
        <v>0</v>
      </c>
      <c r="AT156" s="284">
        <f>AT51*Utslippstall!$F$31</f>
        <v>0</v>
      </c>
      <c r="AU156" s="284">
        <f>AU51*Utslippstall!$F$31</f>
        <v>0</v>
      </c>
      <c r="AV156" s="284">
        <f>AV51*Utslippstall!$F$31</f>
        <v>0</v>
      </c>
      <c r="AW156" s="284">
        <f>AW51*Utslippstall!$F$31</f>
        <v>0</v>
      </c>
      <c r="AX156" s="284">
        <f>AX51*Utslippstall!$F$31</f>
        <v>0</v>
      </c>
      <c r="AY156" s="284">
        <f>AY51*Utslippstall!$F$31</f>
        <v>0</v>
      </c>
      <c r="AZ156" s="284">
        <f>AZ51*Utslippstall!$F$31</f>
        <v>0</v>
      </c>
      <c r="BA156" s="284">
        <f>BA51*Utslippstall!$F$31</f>
        <v>0</v>
      </c>
      <c r="BB156" s="284">
        <f>BB51*Utslippstall!$F$31</f>
        <v>0</v>
      </c>
      <c r="BC156" s="284">
        <f>BC51*Utslippstall!$F$31</f>
        <v>0</v>
      </c>
      <c r="BD156" s="284">
        <f>BD51*Utslippstall!$F$31</f>
        <v>0</v>
      </c>
      <c r="BE156" s="285">
        <f>BE51*Utslippstall!$F$31</f>
        <v>0</v>
      </c>
      <c r="BF156" s="240"/>
    </row>
    <row r="157" spans="2:58" ht="15.6" customHeight="1" x14ac:dyDescent="0.25">
      <c r="B157" s="230"/>
      <c r="C157" s="241"/>
      <c r="D157" s="239"/>
      <c r="E157" s="283" t="s">
        <v>37</v>
      </c>
      <c r="F157" s="280">
        <f>F52*Utslippstall!F32</f>
        <v>0</v>
      </c>
      <c r="G157" s="280">
        <f>G52*Utslippstall!F32</f>
        <v>0</v>
      </c>
      <c r="H157" s="281">
        <f>H52*Utslippstall!F32</f>
        <v>0</v>
      </c>
      <c r="I157" s="284">
        <f>I52*Utslippstall!$F$32</f>
        <v>0</v>
      </c>
      <c r="J157" s="284">
        <f>J52*Utslippstall!$F$32</f>
        <v>0</v>
      </c>
      <c r="K157" s="284">
        <f>K52*Utslippstall!$F$32</f>
        <v>0</v>
      </c>
      <c r="L157" s="284">
        <f>L52*Utslippstall!$F$32</f>
        <v>0</v>
      </c>
      <c r="M157" s="284">
        <f>M52*Utslippstall!$F$32</f>
        <v>0</v>
      </c>
      <c r="N157" s="284">
        <f>N52*Utslippstall!$F$32</f>
        <v>0</v>
      </c>
      <c r="O157" s="284">
        <f>O52*Utslippstall!$F$32</f>
        <v>0</v>
      </c>
      <c r="P157" s="284">
        <f>P52*Utslippstall!$F$32</f>
        <v>0</v>
      </c>
      <c r="Q157" s="284">
        <f>Q52*Utslippstall!$F$32</f>
        <v>0</v>
      </c>
      <c r="R157" s="284">
        <f>R52*Utslippstall!$F$32</f>
        <v>0</v>
      </c>
      <c r="S157" s="284">
        <f>S52*Utslippstall!$F$32</f>
        <v>0</v>
      </c>
      <c r="T157" s="284">
        <f>T52*Utslippstall!$F$32</f>
        <v>0</v>
      </c>
      <c r="U157" s="284">
        <f>U52*Utslippstall!$F$32</f>
        <v>0</v>
      </c>
      <c r="V157" s="284">
        <f>V52*Utslippstall!$F$32</f>
        <v>0</v>
      </c>
      <c r="W157" s="284">
        <f>W52*Utslippstall!$F$32</f>
        <v>0</v>
      </c>
      <c r="X157" s="284">
        <f>X52*Utslippstall!$F$32</f>
        <v>0</v>
      </c>
      <c r="Y157" s="284">
        <f>Y52*Utslippstall!$F$32</f>
        <v>0</v>
      </c>
      <c r="Z157" s="284">
        <f>Z52*Utslippstall!$F$32</f>
        <v>0</v>
      </c>
      <c r="AA157" s="284">
        <f>AA52*Utslippstall!$F$32</f>
        <v>0</v>
      </c>
      <c r="AB157" s="284">
        <f>AB52*Utslippstall!$F$32</f>
        <v>0</v>
      </c>
      <c r="AC157" s="284">
        <f>AC52*Utslippstall!$F$32</f>
        <v>0</v>
      </c>
      <c r="AD157" s="284">
        <f>AD52*Utslippstall!$F$32</f>
        <v>0</v>
      </c>
      <c r="AE157" s="284">
        <f>AE52*Utslippstall!$F$32</f>
        <v>0</v>
      </c>
      <c r="AF157" s="284">
        <f>AF52*Utslippstall!$F$32</f>
        <v>0</v>
      </c>
      <c r="AG157" s="284">
        <f>AG52*Utslippstall!$F$32</f>
        <v>0</v>
      </c>
      <c r="AH157" s="284">
        <f>AH52*Utslippstall!$F$32</f>
        <v>0</v>
      </c>
      <c r="AI157" s="284">
        <f>AI52*Utslippstall!$F$32</f>
        <v>0</v>
      </c>
      <c r="AJ157" s="284">
        <f>AJ52*Utslippstall!$F$32</f>
        <v>0</v>
      </c>
      <c r="AK157" s="284">
        <f>AK52*Utslippstall!$F$32</f>
        <v>0</v>
      </c>
      <c r="AL157" s="284">
        <f>AL52*Utslippstall!$F$32</f>
        <v>0</v>
      </c>
      <c r="AM157" s="284">
        <f>AM52*Utslippstall!$F$32</f>
        <v>0</v>
      </c>
      <c r="AN157" s="284">
        <f>AN52*Utslippstall!$F$32</f>
        <v>0</v>
      </c>
      <c r="AO157" s="284">
        <f>AO52*Utslippstall!$F$32</f>
        <v>0</v>
      </c>
      <c r="AP157" s="284">
        <f>AP52*Utslippstall!$F$32</f>
        <v>0</v>
      </c>
      <c r="AQ157" s="284">
        <f>AQ52*Utslippstall!$F$32</f>
        <v>0</v>
      </c>
      <c r="AR157" s="284">
        <f>AR52*Utslippstall!$F$32</f>
        <v>0</v>
      </c>
      <c r="AS157" s="284">
        <f>AS52*Utslippstall!$F$32</f>
        <v>0</v>
      </c>
      <c r="AT157" s="284">
        <f>AT52*Utslippstall!$F$32</f>
        <v>0</v>
      </c>
      <c r="AU157" s="284">
        <f>AU52*Utslippstall!$F$32</f>
        <v>0</v>
      </c>
      <c r="AV157" s="284">
        <f>AV52*Utslippstall!$F$32</f>
        <v>0</v>
      </c>
      <c r="AW157" s="284">
        <f>AW52*Utslippstall!$F$32</f>
        <v>0</v>
      </c>
      <c r="AX157" s="284">
        <f>AX52*Utslippstall!$F$32</f>
        <v>0</v>
      </c>
      <c r="AY157" s="284">
        <f>AY52*Utslippstall!$F$32</f>
        <v>0</v>
      </c>
      <c r="AZ157" s="284">
        <f>AZ52*Utslippstall!$F$32</f>
        <v>0</v>
      </c>
      <c r="BA157" s="284">
        <f>BA52*Utslippstall!$F$32</f>
        <v>0</v>
      </c>
      <c r="BB157" s="284">
        <f>BB52*Utslippstall!$F$32</f>
        <v>0</v>
      </c>
      <c r="BC157" s="284">
        <f>BC52*Utslippstall!$F$32</f>
        <v>0</v>
      </c>
      <c r="BD157" s="284">
        <f>BD52*Utslippstall!$F$32</f>
        <v>0</v>
      </c>
      <c r="BE157" s="285">
        <f>BE52*Utslippstall!$F$32</f>
        <v>0</v>
      </c>
      <c r="BF157" s="240"/>
    </row>
    <row r="158" spans="2:58" ht="15.6" customHeight="1" x14ac:dyDescent="0.25">
      <c r="B158" s="230"/>
      <c r="C158" s="241"/>
      <c r="D158" s="239"/>
      <c r="E158" s="283" t="s">
        <v>38</v>
      </c>
      <c r="F158" s="280">
        <f>F53*Utslippstall!F33</f>
        <v>0</v>
      </c>
      <c r="G158" s="280">
        <f>G53*Utslippstall!F33</f>
        <v>0</v>
      </c>
      <c r="H158" s="281">
        <f>H53*Utslippstall!F33</f>
        <v>0</v>
      </c>
      <c r="I158" s="284">
        <f>I53*Utslippstall!$F$33</f>
        <v>0</v>
      </c>
      <c r="J158" s="284">
        <f>J53*Utslippstall!$F$33</f>
        <v>0</v>
      </c>
      <c r="K158" s="284">
        <f>K53*Utslippstall!$F$33</f>
        <v>0</v>
      </c>
      <c r="L158" s="284">
        <f>L53*Utslippstall!$F$33</f>
        <v>0</v>
      </c>
      <c r="M158" s="284">
        <f>M53*Utslippstall!$F$33</f>
        <v>0</v>
      </c>
      <c r="N158" s="284">
        <f>N53*Utslippstall!$F$33</f>
        <v>0</v>
      </c>
      <c r="O158" s="284">
        <f>O53*Utslippstall!$F$33</f>
        <v>0</v>
      </c>
      <c r="P158" s="284">
        <f>P53*Utslippstall!$F$33</f>
        <v>0</v>
      </c>
      <c r="Q158" s="284">
        <f>Q53*Utslippstall!$F$33</f>
        <v>0</v>
      </c>
      <c r="R158" s="284">
        <f>R53*Utslippstall!$F$33</f>
        <v>0</v>
      </c>
      <c r="S158" s="284">
        <f>S53*Utslippstall!$F$33</f>
        <v>0</v>
      </c>
      <c r="T158" s="284">
        <f>T53*Utslippstall!$F$33</f>
        <v>0</v>
      </c>
      <c r="U158" s="284">
        <f>U53*Utslippstall!$F$33</f>
        <v>0</v>
      </c>
      <c r="V158" s="284">
        <f>V53*Utslippstall!$F$33</f>
        <v>0</v>
      </c>
      <c r="W158" s="284">
        <f>W53*Utslippstall!$F$33</f>
        <v>0</v>
      </c>
      <c r="X158" s="284">
        <f>X53*Utslippstall!$F$33</f>
        <v>0</v>
      </c>
      <c r="Y158" s="284">
        <f>Y53*Utslippstall!$F$33</f>
        <v>0</v>
      </c>
      <c r="Z158" s="284">
        <f>Z53*Utslippstall!$F$33</f>
        <v>0</v>
      </c>
      <c r="AA158" s="284">
        <f>AA53*Utslippstall!$F$33</f>
        <v>0</v>
      </c>
      <c r="AB158" s="284">
        <f>AB53*Utslippstall!$F$33</f>
        <v>0</v>
      </c>
      <c r="AC158" s="284">
        <f>AC53*Utslippstall!$F$33</f>
        <v>0</v>
      </c>
      <c r="AD158" s="284">
        <f>AD53*Utslippstall!$F$33</f>
        <v>0</v>
      </c>
      <c r="AE158" s="284">
        <f>AE53*Utslippstall!$F$33</f>
        <v>0</v>
      </c>
      <c r="AF158" s="284">
        <f>AF53*Utslippstall!$F$33</f>
        <v>0</v>
      </c>
      <c r="AG158" s="284">
        <f>AG53*Utslippstall!$F$33</f>
        <v>0</v>
      </c>
      <c r="AH158" s="284">
        <f>AH53*Utslippstall!$F$33</f>
        <v>0</v>
      </c>
      <c r="AI158" s="284">
        <f>AI53*Utslippstall!$F$33</f>
        <v>0</v>
      </c>
      <c r="AJ158" s="284">
        <f>AJ53*Utslippstall!$F$33</f>
        <v>0</v>
      </c>
      <c r="AK158" s="284">
        <f>AK53*Utslippstall!$F$33</f>
        <v>0</v>
      </c>
      <c r="AL158" s="284">
        <f>AL53*Utslippstall!$F$33</f>
        <v>0</v>
      </c>
      <c r="AM158" s="284">
        <f>AM53*Utslippstall!$F$33</f>
        <v>0</v>
      </c>
      <c r="AN158" s="284">
        <f>AN53*Utslippstall!$F$33</f>
        <v>0</v>
      </c>
      <c r="AO158" s="284">
        <f>AO53*Utslippstall!$F$33</f>
        <v>0</v>
      </c>
      <c r="AP158" s="284">
        <f>AP53*Utslippstall!$F$33</f>
        <v>0</v>
      </c>
      <c r="AQ158" s="284">
        <f>AQ53*Utslippstall!$F$33</f>
        <v>0</v>
      </c>
      <c r="AR158" s="284">
        <f>AR53*Utslippstall!$F$33</f>
        <v>0</v>
      </c>
      <c r="AS158" s="284">
        <f>AS53*Utslippstall!$F$33</f>
        <v>0</v>
      </c>
      <c r="AT158" s="284">
        <f>AT53*Utslippstall!$F$33</f>
        <v>0</v>
      </c>
      <c r="AU158" s="284">
        <f>AU53*Utslippstall!$F$33</f>
        <v>0</v>
      </c>
      <c r="AV158" s="284">
        <f>AV53*Utslippstall!$F$33</f>
        <v>0</v>
      </c>
      <c r="AW158" s="284">
        <f>AW53*Utslippstall!$F$33</f>
        <v>0</v>
      </c>
      <c r="AX158" s="284">
        <f>AX53*Utslippstall!$F$33</f>
        <v>0</v>
      </c>
      <c r="AY158" s="284">
        <f>AY53*Utslippstall!$F$33</f>
        <v>0</v>
      </c>
      <c r="AZ158" s="284">
        <f>AZ53*Utslippstall!$F$33</f>
        <v>0</v>
      </c>
      <c r="BA158" s="284">
        <f>BA53*Utslippstall!$F$33</f>
        <v>0</v>
      </c>
      <c r="BB158" s="284">
        <f>BB53*Utslippstall!$F$33</f>
        <v>0</v>
      </c>
      <c r="BC158" s="284">
        <f>BC53*Utslippstall!$F$33</f>
        <v>0</v>
      </c>
      <c r="BD158" s="284">
        <f>BD53*Utslippstall!$F$33</f>
        <v>0</v>
      </c>
      <c r="BE158" s="285">
        <f>BE53*Utslippstall!$F$33</f>
        <v>0</v>
      </c>
      <c r="BF158" s="240"/>
    </row>
    <row r="159" spans="2:58" ht="15.6" customHeight="1" thickBot="1" x14ac:dyDescent="0.3">
      <c r="B159" s="230"/>
      <c r="C159" s="241"/>
      <c r="D159" s="239"/>
      <c r="E159" s="286" t="s">
        <v>39</v>
      </c>
      <c r="F159" s="287">
        <f>F54*Utslippstall!F34</f>
        <v>0</v>
      </c>
      <c r="G159" s="287">
        <f>G54*Utslippstall!F34</f>
        <v>0</v>
      </c>
      <c r="H159" s="288">
        <f>H54*Utslippstall!F34</f>
        <v>0</v>
      </c>
      <c r="I159" s="289">
        <f>I54*Utslippstall!$F$34</f>
        <v>0</v>
      </c>
      <c r="J159" s="289">
        <f>J54*Utslippstall!$F$34</f>
        <v>0</v>
      </c>
      <c r="K159" s="289">
        <f>K54*Utslippstall!$F$34</f>
        <v>0</v>
      </c>
      <c r="L159" s="289">
        <f>L54*Utslippstall!$F$34</f>
        <v>0</v>
      </c>
      <c r="M159" s="289">
        <f>M54*Utslippstall!$F$34</f>
        <v>0</v>
      </c>
      <c r="N159" s="289">
        <f>N54*Utslippstall!$F$34</f>
        <v>0</v>
      </c>
      <c r="O159" s="289">
        <f>O54*Utslippstall!$F$34</f>
        <v>0</v>
      </c>
      <c r="P159" s="289">
        <f>P54*Utslippstall!$F$34</f>
        <v>0</v>
      </c>
      <c r="Q159" s="289">
        <f>Q54*Utslippstall!$F$34</f>
        <v>0</v>
      </c>
      <c r="R159" s="289">
        <f>R54*Utslippstall!$F$34</f>
        <v>0</v>
      </c>
      <c r="S159" s="289">
        <f>S54*Utslippstall!$F$34</f>
        <v>0</v>
      </c>
      <c r="T159" s="289">
        <f>T54*Utslippstall!$F$34</f>
        <v>0</v>
      </c>
      <c r="U159" s="289">
        <f>U54*Utslippstall!$F$34</f>
        <v>0</v>
      </c>
      <c r="V159" s="289">
        <f>V54*Utslippstall!$F$34</f>
        <v>0</v>
      </c>
      <c r="W159" s="289">
        <f>W54*Utslippstall!$F$34</f>
        <v>0</v>
      </c>
      <c r="X159" s="289">
        <f>X54*Utslippstall!$F$34</f>
        <v>0</v>
      </c>
      <c r="Y159" s="289">
        <f>Y54*Utslippstall!$F$34</f>
        <v>0</v>
      </c>
      <c r="Z159" s="289">
        <f>Z54*Utslippstall!$F$34</f>
        <v>0</v>
      </c>
      <c r="AA159" s="289">
        <f>AA54*Utslippstall!$F$34</f>
        <v>0</v>
      </c>
      <c r="AB159" s="289">
        <f>AB54*Utslippstall!$F$34</f>
        <v>0</v>
      </c>
      <c r="AC159" s="289">
        <f>AC54*Utslippstall!$F$34</f>
        <v>0</v>
      </c>
      <c r="AD159" s="289">
        <f>AD54*Utslippstall!$F$34</f>
        <v>0</v>
      </c>
      <c r="AE159" s="289">
        <f>AE54*Utslippstall!$F$34</f>
        <v>0</v>
      </c>
      <c r="AF159" s="289">
        <f>AF54*Utslippstall!$F$34</f>
        <v>0</v>
      </c>
      <c r="AG159" s="289">
        <f>AG54*Utslippstall!$F$34</f>
        <v>0</v>
      </c>
      <c r="AH159" s="289">
        <f>AH54*Utslippstall!$F$34</f>
        <v>0</v>
      </c>
      <c r="AI159" s="289">
        <f>AI54*Utslippstall!$F$34</f>
        <v>0</v>
      </c>
      <c r="AJ159" s="289">
        <f>AJ54*Utslippstall!$F$34</f>
        <v>0</v>
      </c>
      <c r="AK159" s="289">
        <f>AK54*Utslippstall!$F$34</f>
        <v>0</v>
      </c>
      <c r="AL159" s="289">
        <f>AL54*Utslippstall!$F$34</f>
        <v>0</v>
      </c>
      <c r="AM159" s="289">
        <f>AM54*Utslippstall!$F$34</f>
        <v>0</v>
      </c>
      <c r="AN159" s="289">
        <f>AN54*Utslippstall!$F$34</f>
        <v>0</v>
      </c>
      <c r="AO159" s="289">
        <f>AO54*Utslippstall!$F$34</f>
        <v>0</v>
      </c>
      <c r="AP159" s="289">
        <f>AP54*Utslippstall!$F$34</f>
        <v>0</v>
      </c>
      <c r="AQ159" s="289">
        <f>AQ54*Utslippstall!$F$34</f>
        <v>0</v>
      </c>
      <c r="AR159" s="289">
        <f>AR54*Utslippstall!$F$34</f>
        <v>0</v>
      </c>
      <c r="AS159" s="289">
        <f>AS54*Utslippstall!$F$34</f>
        <v>0</v>
      </c>
      <c r="AT159" s="289">
        <f>AT54*Utslippstall!$F$34</f>
        <v>0</v>
      </c>
      <c r="AU159" s="289">
        <f>AU54*Utslippstall!$F$34</f>
        <v>0</v>
      </c>
      <c r="AV159" s="289">
        <f>AV54*Utslippstall!$F$34</f>
        <v>0</v>
      </c>
      <c r="AW159" s="289">
        <f>AW54*Utslippstall!$F$34</f>
        <v>0</v>
      </c>
      <c r="AX159" s="289">
        <f>AX54*Utslippstall!$F$34</f>
        <v>0</v>
      </c>
      <c r="AY159" s="289">
        <f>AY54*Utslippstall!$F$34</f>
        <v>0</v>
      </c>
      <c r="AZ159" s="289">
        <f>AZ54*Utslippstall!$F$34</f>
        <v>0</v>
      </c>
      <c r="BA159" s="289">
        <f>BA54*Utslippstall!$F$34</f>
        <v>0</v>
      </c>
      <c r="BB159" s="289">
        <f>BB54*Utslippstall!$F$34</f>
        <v>0</v>
      </c>
      <c r="BC159" s="289">
        <f>BC54*Utslippstall!$F$34</f>
        <v>0</v>
      </c>
      <c r="BD159" s="289">
        <f>BD54*Utslippstall!$F$34</f>
        <v>0</v>
      </c>
      <c r="BE159" s="290">
        <f>BE54*Utslippstall!$F$34</f>
        <v>0</v>
      </c>
      <c r="BF159" s="240"/>
    </row>
    <row r="160" spans="2:58" ht="15.6" customHeight="1" thickBot="1" x14ac:dyDescent="0.35">
      <c r="B160" s="230"/>
      <c r="C160" s="241"/>
      <c r="D160" s="239"/>
      <c r="E160" s="275" t="s">
        <v>40</v>
      </c>
      <c r="F160" s="264">
        <f>SUM(F161:F166)</f>
        <v>0</v>
      </c>
      <c r="G160" s="264">
        <f t="shared" ref="G160:I160" si="21">SUM(G161:G166)</f>
        <v>0</v>
      </c>
      <c r="H160" s="276">
        <f t="shared" si="21"/>
        <v>0</v>
      </c>
      <c r="I160" s="264">
        <f t="shared" si="21"/>
        <v>0</v>
      </c>
      <c r="J160" s="264">
        <f t="shared" ref="J160:BE160" si="22">SUM(J161:J166)</f>
        <v>0</v>
      </c>
      <c r="K160" s="264">
        <f t="shared" si="22"/>
        <v>0</v>
      </c>
      <c r="L160" s="264">
        <f t="shared" si="22"/>
        <v>0</v>
      </c>
      <c r="M160" s="264">
        <f t="shared" si="22"/>
        <v>0</v>
      </c>
      <c r="N160" s="264">
        <f t="shared" si="22"/>
        <v>0</v>
      </c>
      <c r="O160" s="264">
        <f t="shared" si="22"/>
        <v>0</v>
      </c>
      <c r="P160" s="264">
        <f t="shared" si="22"/>
        <v>0</v>
      </c>
      <c r="Q160" s="264">
        <f t="shared" si="22"/>
        <v>0</v>
      </c>
      <c r="R160" s="264">
        <f t="shared" si="22"/>
        <v>0</v>
      </c>
      <c r="S160" s="264">
        <f t="shared" si="22"/>
        <v>0</v>
      </c>
      <c r="T160" s="264">
        <f t="shared" si="22"/>
        <v>0</v>
      </c>
      <c r="U160" s="264">
        <f t="shared" si="22"/>
        <v>0</v>
      </c>
      <c r="V160" s="264">
        <f t="shared" si="22"/>
        <v>0</v>
      </c>
      <c r="W160" s="264">
        <f t="shared" si="22"/>
        <v>0</v>
      </c>
      <c r="X160" s="264">
        <f t="shared" si="22"/>
        <v>0</v>
      </c>
      <c r="Y160" s="264">
        <f t="shared" si="22"/>
        <v>0</v>
      </c>
      <c r="Z160" s="264">
        <f t="shared" si="22"/>
        <v>0</v>
      </c>
      <c r="AA160" s="264">
        <f t="shared" si="22"/>
        <v>0</v>
      </c>
      <c r="AB160" s="264">
        <f t="shared" si="22"/>
        <v>0</v>
      </c>
      <c r="AC160" s="264">
        <f t="shared" si="22"/>
        <v>0</v>
      </c>
      <c r="AD160" s="264">
        <f t="shared" si="22"/>
        <v>0</v>
      </c>
      <c r="AE160" s="264">
        <f t="shared" si="22"/>
        <v>0</v>
      </c>
      <c r="AF160" s="264">
        <f t="shared" si="22"/>
        <v>0</v>
      </c>
      <c r="AG160" s="264">
        <f t="shared" si="22"/>
        <v>0</v>
      </c>
      <c r="AH160" s="264">
        <f t="shared" si="22"/>
        <v>0</v>
      </c>
      <c r="AI160" s="264">
        <f t="shared" si="22"/>
        <v>0</v>
      </c>
      <c r="AJ160" s="264">
        <f t="shared" si="22"/>
        <v>0</v>
      </c>
      <c r="AK160" s="264">
        <f t="shared" si="22"/>
        <v>0</v>
      </c>
      <c r="AL160" s="264">
        <f t="shared" si="22"/>
        <v>0</v>
      </c>
      <c r="AM160" s="264">
        <f t="shared" si="22"/>
        <v>0</v>
      </c>
      <c r="AN160" s="264">
        <f t="shared" si="22"/>
        <v>0</v>
      </c>
      <c r="AO160" s="264">
        <f t="shared" si="22"/>
        <v>0</v>
      </c>
      <c r="AP160" s="264">
        <f t="shared" si="22"/>
        <v>0</v>
      </c>
      <c r="AQ160" s="264">
        <f t="shared" si="22"/>
        <v>0</v>
      </c>
      <c r="AR160" s="264">
        <f t="shared" si="22"/>
        <v>0</v>
      </c>
      <c r="AS160" s="264">
        <f t="shared" si="22"/>
        <v>0</v>
      </c>
      <c r="AT160" s="264">
        <f t="shared" si="22"/>
        <v>0</v>
      </c>
      <c r="AU160" s="264">
        <f t="shared" si="22"/>
        <v>0</v>
      </c>
      <c r="AV160" s="264">
        <f t="shared" si="22"/>
        <v>0</v>
      </c>
      <c r="AW160" s="264">
        <f t="shared" si="22"/>
        <v>0</v>
      </c>
      <c r="AX160" s="264">
        <f t="shared" si="22"/>
        <v>0</v>
      </c>
      <c r="AY160" s="264">
        <f t="shared" si="22"/>
        <v>0</v>
      </c>
      <c r="AZ160" s="264">
        <f t="shared" si="22"/>
        <v>0</v>
      </c>
      <c r="BA160" s="264">
        <f t="shared" si="22"/>
        <v>0</v>
      </c>
      <c r="BB160" s="264">
        <f t="shared" si="22"/>
        <v>0</v>
      </c>
      <c r="BC160" s="264">
        <f t="shared" si="22"/>
        <v>0</v>
      </c>
      <c r="BD160" s="264">
        <f t="shared" si="22"/>
        <v>0</v>
      </c>
      <c r="BE160" s="291">
        <f t="shared" si="22"/>
        <v>0</v>
      </c>
      <c r="BF160" s="240"/>
    </row>
    <row r="161" spans="2:58" ht="15.6" customHeight="1" x14ac:dyDescent="0.25">
      <c r="B161" s="230"/>
      <c r="C161" s="241"/>
      <c r="D161" s="239"/>
      <c r="E161" s="279" t="s">
        <v>41</v>
      </c>
      <c r="F161" s="280">
        <f>F56*Utslippstall!F36</f>
        <v>0</v>
      </c>
      <c r="G161" s="280">
        <f>G56*Utslippstall!F36</f>
        <v>0</v>
      </c>
      <c r="H161" s="281">
        <f>H56*Utslippstall!F36</f>
        <v>0</v>
      </c>
      <c r="I161" s="280">
        <f>I56*Utslippstall!$F$36</f>
        <v>0</v>
      </c>
      <c r="J161" s="280">
        <f>J56*Utslippstall!$F$36</f>
        <v>0</v>
      </c>
      <c r="K161" s="280">
        <f>K56*Utslippstall!$F$36</f>
        <v>0</v>
      </c>
      <c r="L161" s="280">
        <f>L56*Utslippstall!$F$36</f>
        <v>0</v>
      </c>
      <c r="M161" s="280">
        <f>M56*Utslippstall!$F$36</f>
        <v>0</v>
      </c>
      <c r="N161" s="280">
        <f>N56*Utslippstall!$F$36</f>
        <v>0</v>
      </c>
      <c r="O161" s="280">
        <f>O56*Utslippstall!$F$36</f>
        <v>0</v>
      </c>
      <c r="P161" s="280">
        <f>P56*Utslippstall!$F$36</f>
        <v>0</v>
      </c>
      <c r="Q161" s="280">
        <f>Q56*Utslippstall!$F$36</f>
        <v>0</v>
      </c>
      <c r="R161" s="280">
        <f>R56*Utslippstall!$F$36</f>
        <v>0</v>
      </c>
      <c r="S161" s="280">
        <f>S56*Utslippstall!$F$36</f>
        <v>0</v>
      </c>
      <c r="T161" s="280">
        <f>T56*Utslippstall!$F$36</f>
        <v>0</v>
      </c>
      <c r="U161" s="280">
        <f>U56*Utslippstall!$F$36</f>
        <v>0</v>
      </c>
      <c r="V161" s="280">
        <f>V56*Utslippstall!$F$36</f>
        <v>0</v>
      </c>
      <c r="W161" s="280">
        <f>W56*Utslippstall!$F$36</f>
        <v>0</v>
      </c>
      <c r="X161" s="280">
        <f>X56*Utslippstall!$F$36</f>
        <v>0</v>
      </c>
      <c r="Y161" s="280">
        <f>Y56*Utslippstall!$F$36</f>
        <v>0</v>
      </c>
      <c r="Z161" s="280">
        <f>Z56*Utslippstall!$F$36</f>
        <v>0</v>
      </c>
      <c r="AA161" s="280">
        <f>AA56*Utslippstall!$F$36</f>
        <v>0</v>
      </c>
      <c r="AB161" s="280">
        <f>AB56*Utslippstall!$F$36</f>
        <v>0</v>
      </c>
      <c r="AC161" s="280">
        <f>AC56*Utslippstall!$F$36</f>
        <v>0</v>
      </c>
      <c r="AD161" s="280">
        <f>AD56*Utslippstall!$F$36</f>
        <v>0</v>
      </c>
      <c r="AE161" s="280">
        <f>AE56*Utslippstall!$F$36</f>
        <v>0</v>
      </c>
      <c r="AF161" s="280">
        <f>AF56*Utslippstall!$F$36</f>
        <v>0</v>
      </c>
      <c r="AG161" s="280">
        <f>AG56*Utslippstall!$F$36</f>
        <v>0</v>
      </c>
      <c r="AH161" s="280">
        <f>AH56*Utslippstall!$F$36</f>
        <v>0</v>
      </c>
      <c r="AI161" s="280">
        <f>AI56*Utslippstall!$F$36</f>
        <v>0</v>
      </c>
      <c r="AJ161" s="280">
        <f>AJ56*Utslippstall!$F$36</f>
        <v>0</v>
      </c>
      <c r="AK161" s="280">
        <f>AK56*Utslippstall!$F$36</f>
        <v>0</v>
      </c>
      <c r="AL161" s="280">
        <f>AL56*Utslippstall!$F$36</f>
        <v>0</v>
      </c>
      <c r="AM161" s="280">
        <f>AM56*Utslippstall!$F$36</f>
        <v>0</v>
      </c>
      <c r="AN161" s="280">
        <f>AN56*Utslippstall!$F$36</f>
        <v>0</v>
      </c>
      <c r="AO161" s="280">
        <f>AO56*Utslippstall!$F$36</f>
        <v>0</v>
      </c>
      <c r="AP161" s="280">
        <f>AP56*Utslippstall!$F$36</f>
        <v>0</v>
      </c>
      <c r="AQ161" s="280">
        <f>AQ56*Utslippstall!$F$36</f>
        <v>0</v>
      </c>
      <c r="AR161" s="280">
        <f>AR56*Utslippstall!$F$36</f>
        <v>0</v>
      </c>
      <c r="AS161" s="280">
        <f>AS56*Utslippstall!$F$36</f>
        <v>0</v>
      </c>
      <c r="AT161" s="280">
        <f>AT56*Utslippstall!$F$36</f>
        <v>0</v>
      </c>
      <c r="AU161" s="280">
        <f>AU56*Utslippstall!$F$36</f>
        <v>0</v>
      </c>
      <c r="AV161" s="280">
        <f>AV56*Utslippstall!$F$36</f>
        <v>0</v>
      </c>
      <c r="AW161" s="280">
        <f>AW56*Utslippstall!$F$36</f>
        <v>0</v>
      </c>
      <c r="AX161" s="280">
        <f>AX56*Utslippstall!$F$36</f>
        <v>0</v>
      </c>
      <c r="AY161" s="280">
        <f>AY56*Utslippstall!$F$36</f>
        <v>0</v>
      </c>
      <c r="AZ161" s="280">
        <f>AZ56*Utslippstall!$F$36</f>
        <v>0</v>
      </c>
      <c r="BA161" s="280">
        <f>BA56*Utslippstall!$F$36</f>
        <v>0</v>
      </c>
      <c r="BB161" s="280">
        <f>BB56*Utslippstall!$F$36</f>
        <v>0</v>
      </c>
      <c r="BC161" s="280">
        <f>BC56*Utslippstall!$F$36</f>
        <v>0</v>
      </c>
      <c r="BD161" s="280">
        <f>BD56*Utslippstall!$F$36</f>
        <v>0</v>
      </c>
      <c r="BE161" s="282">
        <f>BE56*Utslippstall!$F$36</f>
        <v>0</v>
      </c>
      <c r="BF161" s="240"/>
    </row>
    <row r="162" spans="2:58" ht="15.6" customHeight="1" x14ac:dyDescent="0.25">
      <c r="B162" s="230"/>
      <c r="C162" s="241"/>
      <c r="D162" s="239"/>
      <c r="E162" s="283" t="s">
        <v>42</v>
      </c>
      <c r="F162" s="280">
        <f>F57*Utslippstall!F37</f>
        <v>0</v>
      </c>
      <c r="G162" s="280">
        <f>G57*Utslippstall!F37</f>
        <v>0</v>
      </c>
      <c r="H162" s="281">
        <f>H57*Utslippstall!F37</f>
        <v>0</v>
      </c>
      <c r="I162" s="284">
        <f>I57*Utslippstall!$F$37</f>
        <v>0</v>
      </c>
      <c r="J162" s="284">
        <f>J57*Utslippstall!$F$37</f>
        <v>0</v>
      </c>
      <c r="K162" s="284">
        <f>K57*Utslippstall!$F$37</f>
        <v>0</v>
      </c>
      <c r="L162" s="284">
        <f>L57*Utslippstall!$F$37</f>
        <v>0</v>
      </c>
      <c r="M162" s="284">
        <f>M57*Utslippstall!$F$37</f>
        <v>0</v>
      </c>
      <c r="N162" s="284">
        <f>N57*Utslippstall!$F$37</f>
        <v>0</v>
      </c>
      <c r="O162" s="284">
        <f>O57*Utslippstall!$F$37</f>
        <v>0</v>
      </c>
      <c r="P162" s="284">
        <f>P57*Utslippstall!$F$37</f>
        <v>0</v>
      </c>
      <c r="Q162" s="284">
        <f>Q57*Utslippstall!$F$37</f>
        <v>0</v>
      </c>
      <c r="R162" s="284">
        <f>R57*Utslippstall!$F$37</f>
        <v>0</v>
      </c>
      <c r="S162" s="284">
        <f>S57*Utslippstall!$F$37</f>
        <v>0</v>
      </c>
      <c r="T162" s="284">
        <f>T57*Utslippstall!$F$37</f>
        <v>0</v>
      </c>
      <c r="U162" s="284">
        <f>U57*Utslippstall!$F$37</f>
        <v>0</v>
      </c>
      <c r="V162" s="284">
        <f>V57*Utslippstall!$F$37</f>
        <v>0</v>
      </c>
      <c r="W162" s="284">
        <f>W57*Utslippstall!$F$37</f>
        <v>0</v>
      </c>
      <c r="X162" s="284">
        <f>X57*Utslippstall!$F$37</f>
        <v>0</v>
      </c>
      <c r="Y162" s="284">
        <f>Y57*Utslippstall!$F$37</f>
        <v>0</v>
      </c>
      <c r="Z162" s="284">
        <f>Z57*Utslippstall!$F$37</f>
        <v>0</v>
      </c>
      <c r="AA162" s="284">
        <f>AA57*Utslippstall!$F$37</f>
        <v>0</v>
      </c>
      <c r="AB162" s="284">
        <f>AB57*Utslippstall!$F$37</f>
        <v>0</v>
      </c>
      <c r="AC162" s="284">
        <f>AC57*Utslippstall!$F$37</f>
        <v>0</v>
      </c>
      <c r="AD162" s="284">
        <f>AD57*Utslippstall!$F$37</f>
        <v>0</v>
      </c>
      <c r="AE162" s="284">
        <f>AE57*Utslippstall!$F$37</f>
        <v>0</v>
      </c>
      <c r="AF162" s="284">
        <f>AF57*Utslippstall!$F$37</f>
        <v>0</v>
      </c>
      <c r="AG162" s="284">
        <f>AG57*Utslippstall!$F$37</f>
        <v>0</v>
      </c>
      <c r="AH162" s="284">
        <f>AH57*Utslippstall!$F$37</f>
        <v>0</v>
      </c>
      <c r="AI162" s="284">
        <f>AI57*Utslippstall!$F$37</f>
        <v>0</v>
      </c>
      <c r="AJ162" s="284">
        <f>AJ57*Utslippstall!$F$37</f>
        <v>0</v>
      </c>
      <c r="AK162" s="284">
        <f>AK57*Utslippstall!$F$37</f>
        <v>0</v>
      </c>
      <c r="AL162" s="284">
        <f>AL57*Utslippstall!$F$37</f>
        <v>0</v>
      </c>
      <c r="AM162" s="284">
        <f>AM57*Utslippstall!$F$37</f>
        <v>0</v>
      </c>
      <c r="AN162" s="284">
        <f>AN57*Utslippstall!$F$37</f>
        <v>0</v>
      </c>
      <c r="AO162" s="284">
        <f>AO57*Utslippstall!$F$37</f>
        <v>0</v>
      </c>
      <c r="AP162" s="284">
        <f>AP57*Utslippstall!$F$37</f>
        <v>0</v>
      </c>
      <c r="AQ162" s="284">
        <f>AQ57*Utslippstall!$F$37</f>
        <v>0</v>
      </c>
      <c r="AR162" s="284">
        <f>AR57*Utslippstall!$F$37</f>
        <v>0</v>
      </c>
      <c r="AS162" s="284">
        <f>AS57*Utslippstall!$F$37</f>
        <v>0</v>
      </c>
      <c r="AT162" s="284">
        <f>AT57*Utslippstall!$F$37</f>
        <v>0</v>
      </c>
      <c r="AU162" s="284">
        <f>AU57*Utslippstall!$F$37</f>
        <v>0</v>
      </c>
      <c r="AV162" s="284">
        <f>AV57*Utslippstall!$F$37</f>
        <v>0</v>
      </c>
      <c r="AW162" s="284">
        <f>AW57*Utslippstall!$F$37</f>
        <v>0</v>
      </c>
      <c r="AX162" s="284">
        <f>AX57*Utslippstall!$F$37</f>
        <v>0</v>
      </c>
      <c r="AY162" s="284">
        <f>AY57*Utslippstall!$F$37</f>
        <v>0</v>
      </c>
      <c r="AZ162" s="284">
        <f>AZ57*Utslippstall!$F$37</f>
        <v>0</v>
      </c>
      <c r="BA162" s="284">
        <f>BA57*Utslippstall!$F$37</f>
        <v>0</v>
      </c>
      <c r="BB162" s="284">
        <f>BB57*Utslippstall!$F$37</f>
        <v>0</v>
      </c>
      <c r="BC162" s="284">
        <f>BC57*Utslippstall!$F$37</f>
        <v>0</v>
      </c>
      <c r="BD162" s="284">
        <f>BD57*Utslippstall!$F$37</f>
        <v>0</v>
      </c>
      <c r="BE162" s="285">
        <f>BE57*Utslippstall!$F$37</f>
        <v>0</v>
      </c>
      <c r="BF162" s="240"/>
    </row>
    <row r="163" spans="2:58" ht="15.6" customHeight="1" x14ac:dyDescent="0.25">
      <c r="B163" s="230"/>
      <c r="C163" s="241"/>
      <c r="D163" s="239"/>
      <c r="E163" s="283" t="s">
        <v>43</v>
      </c>
      <c r="F163" s="280">
        <f>F58*Utslippstall!F38</f>
        <v>0</v>
      </c>
      <c r="G163" s="280">
        <f>G58*Utslippstall!F38</f>
        <v>0</v>
      </c>
      <c r="H163" s="281">
        <f>H58*Utslippstall!F38</f>
        <v>0</v>
      </c>
      <c r="I163" s="284">
        <f>I58*Utslippstall!$F$38</f>
        <v>0</v>
      </c>
      <c r="J163" s="284">
        <f>J58*Utslippstall!$F$38</f>
        <v>0</v>
      </c>
      <c r="K163" s="284">
        <f>K58*Utslippstall!$F$38</f>
        <v>0</v>
      </c>
      <c r="L163" s="284">
        <f>L58*Utslippstall!$F$38</f>
        <v>0</v>
      </c>
      <c r="M163" s="284">
        <f>M58*Utslippstall!$F$38</f>
        <v>0</v>
      </c>
      <c r="N163" s="284">
        <f>N58*Utslippstall!$F$38</f>
        <v>0</v>
      </c>
      <c r="O163" s="284">
        <f>O58*Utslippstall!$F$38</f>
        <v>0</v>
      </c>
      <c r="P163" s="284">
        <f>P58*Utslippstall!$F$38</f>
        <v>0</v>
      </c>
      <c r="Q163" s="284">
        <f>Q58*Utslippstall!$F$38</f>
        <v>0</v>
      </c>
      <c r="R163" s="284">
        <f>R58*Utslippstall!$F$38</f>
        <v>0</v>
      </c>
      <c r="S163" s="284">
        <f>S58*Utslippstall!$F$38</f>
        <v>0</v>
      </c>
      <c r="T163" s="284">
        <f>T58*Utslippstall!$F$38</f>
        <v>0</v>
      </c>
      <c r="U163" s="284">
        <f>U58*Utslippstall!$F$38</f>
        <v>0</v>
      </c>
      <c r="V163" s="284">
        <f>V58*Utslippstall!$F$38</f>
        <v>0</v>
      </c>
      <c r="W163" s="284">
        <f>W58*Utslippstall!$F$38</f>
        <v>0</v>
      </c>
      <c r="X163" s="284">
        <f>X58*Utslippstall!$F$38</f>
        <v>0</v>
      </c>
      <c r="Y163" s="284">
        <f>Y58*Utslippstall!$F$38</f>
        <v>0</v>
      </c>
      <c r="Z163" s="284">
        <f>Z58*Utslippstall!$F$38</f>
        <v>0</v>
      </c>
      <c r="AA163" s="284">
        <f>AA58*Utslippstall!$F$38</f>
        <v>0</v>
      </c>
      <c r="AB163" s="284">
        <f>AB58*Utslippstall!$F$38</f>
        <v>0</v>
      </c>
      <c r="AC163" s="284">
        <f>AC58*Utslippstall!$F$38</f>
        <v>0</v>
      </c>
      <c r="AD163" s="284">
        <f>AD58*Utslippstall!$F$38</f>
        <v>0</v>
      </c>
      <c r="AE163" s="284">
        <f>AE58*Utslippstall!$F$38</f>
        <v>0</v>
      </c>
      <c r="AF163" s="284">
        <f>AF58*Utslippstall!$F$38</f>
        <v>0</v>
      </c>
      <c r="AG163" s="284">
        <f>AG58*Utslippstall!$F$38</f>
        <v>0</v>
      </c>
      <c r="AH163" s="284">
        <f>AH58*Utslippstall!$F$38</f>
        <v>0</v>
      </c>
      <c r="AI163" s="284">
        <f>AI58*Utslippstall!$F$38</f>
        <v>0</v>
      </c>
      <c r="AJ163" s="284">
        <f>AJ58*Utslippstall!$F$38</f>
        <v>0</v>
      </c>
      <c r="AK163" s="284">
        <f>AK58*Utslippstall!$F$38</f>
        <v>0</v>
      </c>
      <c r="AL163" s="284">
        <f>AL58*Utslippstall!$F$38</f>
        <v>0</v>
      </c>
      <c r="AM163" s="284">
        <f>AM58*Utslippstall!$F$38</f>
        <v>0</v>
      </c>
      <c r="AN163" s="284">
        <f>AN58*Utslippstall!$F$38</f>
        <v>0</v>
      </c>
      <c r="AO163" s="284">
        <f>AO58*Utslippstall!$F$38</f>
        <v>0</v>
      </c>
      <c r="AP163" s="284">
        <f>AP58*Utslippstall!$F$38</f>
        <v>0</v>
      </c>
      <c r="AQ163" s="284">
        <f>AQ58*Utslippstall!$F$38</f>
        <v>0</v>
      </c>
      <c r="AR163" s="284">
        <f>AR58*Utslippstall!$F$38</f>
        <v>0</v>
      </c>
      <c r="AS163" s="284">
        <f>AS58*Utslippstall!$F$38</f>
        <v>0</v>
      </c>
      <c r="AT163" s="284">
        <f>AT58*Utslippstall!$F$38</f>
        <v>0</v>
      </c>
      <c r="AU163" s="284">
        <f>AU58*Utslippstall!$F$38</f>
        <v>0</v>
      </c>
      <c r="AV163" s="284">
        <f>AV58*Utslippstall!$F$38</f>
        <v>0</v>
      </c>
      <c r="AW163" s="284">
        <f>AW58*Utslippstall!$F$38</f>
        <v>0</v>
      </c>
      <c r="AX163" s="284">
        <f>AX58*Utslippstall!$F$38</f>
        <v>0</v>
      </c>
      <c r="AY163" s="284">
        <f>AY58*Utslippstall!$F$38</f>
        <v>0</v>
      </c>
      <c r="AZ163" s="284">
        <f>AZ58*Utslippstall!$F$38</f>
        <v>0</v>
      </c>
      <c r="BA163" s="284">
        <f>BA58*Utslippstall!$F$38</f>
        <v>0</v>
      </c>
      <c r="BB163" s="284">
        <f>BB58*Utslippstall!$F$38</f>
        <v>0</v>
      </c>
      <c r="BC163" s="284">
        <f>BC58*Utslippstall!$F$38</f>
        <v>0</v>
      </c>
      <c r="BD163" s="284">
        <f>BD58*Utslippstall!$F$38</f>
        <v>0</v>
      </c>
      <c r="BE163" s="285">
        <f>BE58*Utslippstall!$F$38</f>
        <v>0</v>
      </c>
      <c r="BF163" s="240"/>
    </row>
    <row r="164" spans="2:58" ht="15.6" customHeight="1" x14ac:dyDescent="0.25">
      <c r="B164" s="230"/>
      <c r="C164" s="241"/>
      <c r="D164" s="239"/>
      <c r="E164" s="283" t="s">
        <v>44</v>
      </c>
      <c r="F164" s="280">
        <f>F59*Utslippstall!F39</f>
        <v>0</v>
      </c>
      <c r="G164" s="280">
        <f>G59*Utslippstall!F39</f>
        <v>0</v>
      </c>
      <c r="H164" s="281">
        <f>H59*Utslippstall!F39</f>
        <v>0</v>
      </c>
      <c r="I164" s="284">
        <f>I59*Utslippstall!$F$39</f>
        <v>0</v>
      </c>
      <c r="J164" s="284">
        <f>J59*Utslippstall!$F$39</f>
        <v>0</v>
      </c>
      <c r="K164" s="284">
        <f>K59*Utslippstall!$F$39</f>
        <v>0</v>
      </c>
      <c r="L164" s="284">
        <f>L59*Utslippstall!$F$39</f>
        <v>0</v>
      </c>
      <c r="M164" s="284">
        <f>M59*Utslippstall!$F$39</f>
        <v>0</v>
      </c>
      <c r="N164" s="284">
        <f>N59*Utslippstall!$F$39</f>
        <v>0</v>
      </c>
      <c r="O164" s="284">
        <f>O59*Utslippstall!$F$39</f>
        <v>0</v>
      </c>
      <c r="P164" s="284">
        <f>P59*Utslippstall!$F$39</f>
        <v>0</v>
      </c>
      <c r="Q164" s="284">
        <f>Q59*Utslippstall!$F$39</f>
        <v>0</v>
      </c>
      <c r="R164" s="284">
        <f>R59*Utslippstall!$F$39</f>
        <v>0</v>
      </c>
      <c r="S164" s="284">
        <f>S59*Utslippstall!$F$39</f>
        <v>0</v>
      </c>
      <c r="T164" s="284">
        <f>T59*Utslippstall!$F$39</f>
        <v>0</v>
      </c>
      <c r="U164" s="284">
        <f>U59*Utslippstall!$F$39</f>
        <v>0</v>
      </c>
      <c r="V164" s="284">
        <f>V59*Utslippstall!$F$39</f>
        <v>0</v>
      </c>
      <c r="W164" s="284">
        <f>W59*Utslippstall!$F$39</f>
        <v>0</v>
      </c>
      <c r="X164" s="284">
        <f>X59*Utslippstall!$F$39</f>
        <v>0</v>
      </c>
      <c r="Y164" s="284">
        <f>Y59*Utslippstall!$F$39</f>
        <v>0</v>
      </c>
      <c r="Z164" s="284">
        <f>Z59*Utslippstall!$F$39</f>
        <v>0</v>
      </c>
      <c r="AA164" s="284">
        <f>AA59*Utslippstall!$F$39</f>
        <v>0</v>
      </c>
      <c r="AB164" s="284">
        <f>AB59*Utslippstall!$F$39</f>
        <v>0</v>
      </c>
      <c r="AC164" s="284">
        <f>AC59*Utslippstall!$F$39</f>
        <v>0</v>
      </c>
      <c r="AD164" s="284">
        <f>AD59*Utslippstall!$F$39</f>
        <v>0</v>
      </c>
      <c r="AE164" s="284">
        <f>AE59*Utslippstall!$F$39</f>
        <v>0</v>
      </c>
      <c r="AF164" s="284">
        <f>AF59*Utslippstall!$F$39</f>
        <v>0</v>
      </c>
      <c r="AG164" s="284">
        <f>AG59*Utslippstall!$F$39</f>
        <v>0</v>
      </c>
      <c r="AH164" s="284">
        <f>AH59*Utslippstall!$F$39</f>
        <v>0</v>
      </c>
      <c r="AI164" s="284">
        <f>AI59*Utslippstall!$F$39</f>
        <v>0</v>
      </c>
      <c r="AJ164" s="284">
        <f>AJ59*Utslippstall!$F$39</f>
        <v>0</v>
      </c>
      <c r="AK164" s="284">
        <f>AK59*Utslippstall!$F$39</f>
        <v>0</v>
      </c>
      <c r="AL164" s="284">
        <f>AL59*Utslippstall!$F$39</f>
        <v>0</v>
      </c>
      <c r="AM164" s="284">
        <f>AM59*Utslippstall!$F$39</f>
        <v>0</v>
      </c>
      <c r="AN164" s="284">
        <f>AN59*Utslippstall!$F$39</f>
        <v>0</v>
      </c>
      <c r="AO164" s="284">
        <f>AO59*Utslippstall!$F$39</f>
        <v>0</v>
      </c>
      <c r="AP164" s="284">
        <f>AP59*Utslippstall!$F$39</f>
        <v>0</v>
      </c>
      <c r="AQ164" s="284">
        <f>AQ59*Utslippstall!$F$39</f>
        <v>0</v>
      </c>
      <c r="AR164" s="284">
        <f>AR59*Utslippstall!$F$39</f>
        <v>0</v>
      </c>
      <c r="AS164" s="284">
        <f>AS59*Utslippstall!$F$39</f>
        <v>0</v>
      </c>
      <c r="AT164" s="284">
        <f>AT59*Utslippstall!$F$39</f>
        <v>0</v>
      </c>
      <c r="AU164" s="284">
        <f>AU59*Utslippstall!$F$39</f>
        <v>0</v>
      </c>
      <c r="AV164" s="284">
        <f>AV59*Utslippstall!$F$39</f>
        <v>0</v>
      </c>
      <c r="AW164" s="284">
        <f>AW59*Utslippstall!$F$39</f>
        <v>0</v>
      </c>
      <c r="AX164" s="284">
        <f>AX59*Utslippstall!$F$39</f>
        <v>0</v>
      </c>
      <c r="AY164" s="284">
        <f>AY59*Utslippstall!$F$39</f>
        <v>0</v>
      </c>
      <c r="AZ164" s="284">
        <f>AZ59*Utslippstall!$F$39</f>
        <v>0</v>
      </c>
      <c r="BA164" s="284">
        <f>BA59*Utslippstall!$F$39</f>
        <v>0</v>
      </c>
      <c r="BB164" s="284">
        <f>BB59*Utslippstall!$F$39</f>
        <v>0</v>
      </c>
      <c r="BC164" s="284">
        <f>BC59*Utslippstall!$F$39</f>
        <v>0</v>
      </c>
      <c r="BD164" s="284">
        <f>BD59*Utslippstall!$F$39</f>
        <v>0</v>
      </c>
      <c r="BE164" s="285">
        <f>BE59*Utslippstall!$F$39</f>
        <v>0</v>
      </c>
      <c r="BF164" s="240"/>
    </row>
    <row r="165" spans="2:58" ht="15.6" customHeight="1" x14ac:dyDescent="0.25">
      <c r="B165" s="230"/>
      <c r="C165" s="241"/>
      <c r="D165" s="239"/>
      <c r="E165" s="283" t="s">
        <v>38</v>
      </c>
      <c r="F165" s="280">
        <f>F60*Utslippstall!F40</f>
        <v>0</v>
      </c>
      <c r="G165" s="280">
        <f>G60*Utslippstall!F40</f>
        <v>0</v>
      </c>
      <c r="H165" s="281">
        <f>H60*Utslippstall!F40</f>
        <v>0</v>
      </c>
      <c r="I165" s="284">
        <f>I60*Utslippstall!$F$40</f>
        <v>0</v>
      </c>
      <c r="J165" s="284">
        <f>J60*Utslippstall!$F$40</f>
        <v>0</v>
      </c>
      <c r="K165" s="284">
        <f>K60*Utslippstall!$F$40</f>
        <v>0</v>
      </c>
      <c r="L165" s="284">
        <f>L60*Utslippstall!$F$40</f>
        <v>0</v>
      </c>
      <c r="M165" s="284">
        <f>M60*Utslippstall!$F$40</f>
        <v>0</v>
      </c>
      <c r="N165" s="284">
        <f>N60*Utslippstall!$F$40</f>
        <v>0</v>
      </c>
      <c r="O165" s="284">
        <f>O60*Utslippstall!$F$40</f>
        <v>0</v>
      </c>
      <c r="P165" s="284">
        <f>P60*Utslippstall!$F$40</f>
        <v>0</v>
      </c>
      <c r="Q165" s="284">
        <f>Q60*Utslippstall!$F$40</f>
        <v>0</v>
      </c>
      <c r="R165" s="284">
        <f>R60*Utslippstall!$F$40</f>
        <v>0</v>
      </c>
      <c r="S165" s="284">
        <f>S60*Utslippstall!$F$40</f>
        <v>0</v>
      </c>
      <c r="T165" s="284">
        <f>T60*Utslippstall!$F$40</f>
        <v>0</v>
      </c>
      <c r="U165" s="284">
        <f>U60*Utslippstall!$F$40</f>
        <v>0</v>
      </c>
      <c r="V165" s="284">
        <f>V60*Utslippstall!$F$40</f>
        <v>0</v>
      </c>
      <c r="W165" s="284">
        <f>W60*Utslippstall!$F$40</f>
        <v>0</v>
      </c>
      <c r="X165" s="284">
        <f>X60*Utslippstall!$F$40</f>
        <v>0</v>
      </c>
      <c r="Y165" s="284">
        <f>Y60*Utslippstall!$F$40</f>
        <v>0</v>
      </c>
      <c r="Z165" s="284">
        <f>Z60*Utslippstall!$F$40</f>
        <v>0</v>
      </c>
      <c r="AA165" s="284">
        <f>AA60*Utslippstall!$F$40</f>
        <v>0</v>
      </c>
      <c r="AB165" s="284">
        <f>AB60*Utslippstall!$F$40</f>
        <v>0</v>
      </c>
      <c r="AC165" s="284">
        <f>AC60*Utslippstall!$F$40</f>
        <v>0</v>
      </c>
      <c r="AD165" s="284">
        <f>AD60*Utslippstall!$F$40</f>
        <v>0</v>
      </c>
      <c r="AE165" s="284">
        <f>AE60*Utslippstall!$F$40</f>
        <v>0</v>
      </c>
      <c r="AF165" s="284">
        <f>AF60*Utslippstall!$F$40</f>
        <v>0</v>
      </c>
      <c r="AG165" s="284">
        <f>AG60*Utslippstall!$F$40</f>
        <v>0</v>
      </c>
      <c r="AH165" s="284">
        <f>AH60*Utslippstall!$F$40</f>
        <v>0</v>
      </c>
      <c r="AI165" s="284">
        <f>AI60*Utslippstall!$F$40</f>
        <v>0</v>
      </c>
      <c r="AJ165" s="284">
        <f>AJ60*Utslippstall!$F$40</f>
        <v>0</v>
      </c>
      <c r="AK165" s="284">
        <f>AK60*Utslippstall!$F$40</f>
        <v>0</v>
      </c>
      <c r="AL165" s="284">
        <f>AL60*Utslippstall!$F$40</f>
        <v>0</v>
      </c>
      <c r="AM165" s="284">
        <f>AM60*Utslippstall!$F$40</f>
        <v>0</v>
      </c>
      <c r="AN165" s="284">
        <f>AN60*Utslippstall!$F$40</f>
        <v>0</v>
      </c>
      <c r="AO165" s="284">
        <f>AO60*Utslippstall!$F$40</f>
        <v>0</v>
      </c>
      <c r="AP165" s="284">
        <f>AP60*Utslippstall!$F$40</f>
        <v>0</v>
      </c>
      <c r="AQ165" s="284">
        <f>AQ60*Utslippstall!$F$40</f>
        <v>0</v>
      </c>
      <c r="AR165" s="284">
        <f>AR60*Utslippstall!$F$40</f>
        <v>0</v>
      </c>
      <c r="AS165" s="284">
        <f>AS60*Utslippstall!$F$40</f>
        <v>0</v>
      </c>
      <c r="AT165" s="284">
        <f>AT60*Utslippstall!$F$40</f>
        <v>0</v>
      </c>
      <c r="AU165" s="284">
        <f>AU60*Utslippstall!$F$40</f>
        <v>0</v>
      </c>
      <c r="AV165" s="284">
        <f>AV60*Utslippstall!$F$40</f>
        <v>0</v>
      </c>
      <c r="AW165" s="284">
        <f>AW60*Utslippstall!$F$40</f>
        <v>0</v>
      </c>
      <c r="AX165" s="284">
        <f>AX60*Utslippstall!$F$40</f>
        <v>0</v>
      </c>
      <c r="AY165" s="284">
        <f>AY60*Utslippstall!$F$40</f>
        <v>0</v>
      </c>
      <c r="AZ165" s="284">
        <f>AZ60*Utslippstall!$F$40</f>
        <v>0</v>
      </c>
      <c r="BA165" s="284">
        <f>BA60*Utslippstall!$F$40</f>
        <v>0</v>
      </c>
      <c r="BB165" s="284">
        <f>BB60*Utslippstall!$F$40</f>
        <v>0</v>
      </c>
      <c r="BC165" s="284">
        <f>BC60*Utslippstall!$F$40</f>
        <v>0</v>
      </c>
      <c r="BD165" s="284">
        <f>BD60*Utslippstall!$F$40</f>
        <v>0</v>
      </c>
      <c r="BE165" s="285">
        <f>BE60*Utslippstall!$F$40</f>
        <v>0</v>
      </c>
      <c r="BF165" s="240"/>
    </row>
    <row r="166" spans="2:58" ht="15.6" customHeight="1" thickBot="1" x14ac:dyDescent="0.3">
      <c r="B166" s="230"/>
      <c r="C166" s="241"/>
      <c r="D166" s="239"/>
      <c r="E166" s="286" t="s">
        <v>46</v>
      </c>
      <c r="F166" s="287">
        <f>F61*Utslippstall!F41</f>
        <v>0</v>
      </c>
      <c r="G166" s="287">
        <f>G61*Utslippstall!F41</f>
        <v>0</v>
      </c>
      <c r="H166" s="288">
        <f>H61*Utslippstall!F41</f>
        <v>0</v>
      </c>
      <c r="I166" s="289">
        <f>I61*Utslippstall!$F$41</f>
        <v>0</v>
      </c>
      <c r="J166" s="289">
        <f>J61*Utslippstall!$F$41</f>
        <v>0</v>
      </c>
      <c r="K166" s="289">
        <f>K61*Utslippstall!$F$41</f>
        <v>0</v>
      </c>
      <c r="L166" s="289">
        <f>L61*Utslippstall!$F$41</f>
        <v>0</v>
      </c>
      <c r="M166" s="289">
        <f>M61*Utslippstall!$F$41</f>
        <v>0</v>
      </c>
      <c r="N166" s="289">
        <f>N61*Utslippstall!$F$41</f>
        <v>0</v>
      </c>
      <c r="O166" s="289">
        <f>O61*Utslippstall!$F$41</f>
        <v>0</v>
      </c>
      <c r="P166" s="289">
        <f>P61*Utslippstall!$F$41</f>
        <v>0</v>
      </c>
      <c r="Q166" s="289">
        <f>Q61*Utslippstall!$F$41</f>
        <v>0</v>
      </c>
      <c r="R166" s="289">
        <f>R61*Utslippstall!$F$41</f>
        <v>0</v>
      </c>
      <c r="S166" s="289">
        <f>S61*Utslippstall!$F$41</f>
        <v>0</v>
      </c>
      <c r="T166" s="289">
        <f>T61*Utslippstall!$F$41</f>
        <v>0</v>
      </c>
      <c r="U166" s="289">
        <f>U61*Utslippstall!$F$41</f>
        <v>0</v>
      </c>
      <c r="V166" s="289">
        <f>V61*Utslippstall!$F$41</f>
        <v>0</v>
      </c>
      <c r="W166" s="289">
        <f>W61*Utslippstall!$F$41</f>
        <v>0</v>
      </c>
      <c r="X166" s="289">
        <f>X61*Utslippstall!$F$41</f>
        <v>0</v>
      </c>
      <c r="Y166" s="289">
        <f>Y61*Utslippstall!$F$41</f>
        <v>0</v>
      </c>
      <c r="Z166" s="289">
        <f>Z61*Utslippstall!$F$41</f>
        <v>0</v>
      </c>
      <c r="AA166" s="289">
        <f>AA61*Utslippstall!$F$41</f>
        <v>0</v>
      </c>
      <c r="AB166" s="289">
        <f>AB61*Utslippstall!$F$41</f>
        <v>0</v>
      </c>
      <c r="AC166" s="289">
        <f>AC61*Utslippstall!$F$41</f>
        <v>0</v>
      </c>
      <c r="AD166" s="289">
        <f>AD61*Utslippstall!$F$41</f>
        <v>0</v>
      </c>
      <c r="AE166" s="289">
        <f>AE61*Utslippstall!$F$41</f>
        <v>0</v>
      </c>
      <c r="AF166" s="289">
        <f>AF61*Utslippstall!$F$41</f>
        <v>0</v>
      </c>
      <c r="AG166" s="289">
        <f>AG61*Utslippstall!$F$41</f>
        <v>0</v>
      </c>
      <c r="AH166" s="289">
        <f>AH61*Utslippstall!$F$41</f>
        <v>0</v>
      </c>
      <c r="AI166" s="289">
        <f>AI61*Utslippstall!$F$41</f>
        <v>0</v>
      </c>
      <c r="AJ166" s="289">
        <f>AJ61*Utslippstall!$F$41</f>
        <v>0</v>
      </c>
      <c r="AK166" s="289">
        <f>AK61*Utslippstall!$F$41</f>
        <v>0</v>
      </c>
      <c r="AL166" s="289">
        <f>AL61*Utslippstall!$F$41</f>
        <v>0</v>
      </c>
      <c r="AM166" s="289">
        <f>AM61*Utslippstall!$F$41</f>
        <v>0</v>
      </c>
      <c r="AN166" s="289">
        <f>AN61*Utslippstall!$F$41</f>
        <v>0</v>
      </c>
      <c r="AO166" s="289">
        <f>AO61*Utslippstall!$F$41</f>
        <v>0</v>
      </c>
      <c r="AP166" s="289">
        <f>AP61*Utslippstall!$F$41</f>
        <v>0</v>
      </c>
      <c r="AQ166" s="289">
        <f>AQ61*Utslippstall!$F$41</f>
        <v>0</v>
      </c>
      <c r="AR166" s="289">
        <f>AR61*Utslippstall!$F$41</f>
        <v>0</v>
      </c>
      <c r="AS166" s="289">
        <f>AS61*Utslippstall!$F$41</f>
        <v>0</v>
      </c>
      <c r="AT166" s="289">
        <f>AT61*Utslippstall!$F$41</f>
        <v>0</v>
      </c>
      <c r="AU166" s="289">
        <f>AU61*Utslippstall!$F$41</f>
        <v>0</v>
      </c>
      <c r="AV166" s="289">
        <f>AV61*Utslippstall!$F$41</f>
        <v>0</v>
      </c>
      <c r="AW166" s="289">
        <f>AW61*Utslippstall!$F$41</f>
        <v>0</v>
      </c>
      <c r="AX166" s="289">
        <f>AX61*Utslippstall!$F$41</f>
        <v>0</v>
      </c>
      <c r="AY166" s="289">
        <f>AY61*Utslippstall!$F$41</f>
        <v>0</v>
      </c>
      <c r="AZ166" s="289">
        <f>AZ61*Utslippstall!$F$41</f>
        <v>0</v>
      </c>
      <c r="BA166" s="289">
        <f>BA61*Utslippstall!$F$41</f>
        <v>0</v>
      </c>
      <c r="BB166" s="289">
        <f>BB61*Utslippstall!$F$41</f>
        <v>0</v>
      </c>
      <c r="BC166" s="289">
        <f>BC61*Utslippstall!$F$41</f>
        <v>0</v>
      </c>
      <c r="BD166" s="289">
        <f>BD61*Utslippstall!$F$41</f>
        <v>0</v>
      </c>
      <c r="BE166" s="290">
        <f>BE61*Utslippstall!$F$41</f>
        <v>0</v>
      </c>
      <c r="BF166" s="240"/>
    </row>
    <row r="167" spans="2:58" ht="15.6" customHeight="1" thickBot="1" x14ac:dyDescent="0.35">
      <c r="B167" s="230"/>
      <c r="C167" s="241"/>
      <c r="D167" s="239"/>
      <c r="E167" s="275" t="s">
        <v>47</v>
      </c>
      <c r="F167" s="264">
        <f>SUM(F168:F170)</f>
        <v>0</v>
      </c>
      <c r="G167" s="264">
        <f t="shared" ref="G167:I167" si="23">SUM(G168:G170)</f>
        <v>0</v>
      </c>
      <c r="H167" s="276">
        <f t="shared" si="23"/>
        <v>0</v>
      </c>
      <c r="I167" s="264">
        <f t="shared" si="23"/>
        <v>0</v>
      </c>
      <c r="J167" s="264">
        <f t="shared" ref="J167:BE167" si="24">SUM(J168:J170)</f>
        <v>0</v>
      </c>
      <c r="K167" s="264">
        <f t="shared" si="24"/>
        <v>0</v>
      </c>
      <c r="L167" s="264">
        <f t="shared" si="24"/>
        <v>0</v>
      </c>
      <c r="M167" s="264">
        <f t="shared" si="24"/>
        <v>0</v>
      </c>
      <c r="N167" s="264">
        <f t="shared" si="24"/>
        <v>0</v>
      </c>
      <c r="O167" s="264">
        <f t="shared" si="24"/>
        <v>0</v>
      </c>
      <c r="P167" s="264">
        <f t="shared" si="24"/>
        <v>0</v>
      </c>
      <c r="Q167" s="264">
        <f t="shared" si="24"/>
        <v>0</v>
      </c>
      <c r="R167" s="264">
        <f t="shared" si="24"/>
        <v>0</v>
      </c>
      <c r="S167" s="264">
        <f t="shared" si="24"/>
        <v>0</v>
      </c>
      <c r="T167" s="264">
        <f t="shared" si="24"/>
        <v>0</v>
      </c>
      <c r="U167" s="264">
        <f t="shared" si="24"/>
        <v>0</v>
      </c>
      <c r="V167" s="264">
        <f t="shared" si="24"/>
        <v>0</v>
      </c>
      <c r="W167" s="264">
        <f t="shared" si="24"/>
        <v>0</v>
      </c>
      <c r="X167" s="264">
        <f t="shared" si="24"/>
        <v>0</v>
      </c>
      <c r="Y167" s="264">
        <f t="shared" si="24"/>
        <v>0</v>
      </c>
      <c r="Z167" s="264">
        <f t="shared" si="24"/>
        <v>0</v>
      </c>
      <c r="AA167" s="264">
        <f t="shared" si="24"/>
        <v>0</v>
      </c>
      <c r="AB167" s="264">
        <f t="shared" si="24"/>
        <v>0</v>
      </c>
      <c r="AC167" s="264">
        <f t="shared" si="24"/>
        <v>0</v>
      </c>
      <c r="AD167" s="264">
        <f t="shared" si="24"/>
        <v>0</v>
      </c>
      <c r="AE167" s="264">
        <f t="shared" si="24"/>
        <v>0</v>
      </c>
      <c r="AF167" s="264">
        <f t="shared" si="24"/>
        <v>0</v>
      </c>
      <c r="AG167" s="264">
        <f t="shared" si="24"/>
        <v>0</v>
      </c>
      <c r="AH167" s="264">
        <f t="shared" si="24"/>
        <v>0</v>
      </c>
      <c r="AI167" s="264">
        <f t="shared" si="24"/>
        <v>0</v>
      </c>
      <c r="AJ167" s="264">
        <f t="shared" si="24"/>
        <v>0</v>
      </c>
      <c r="AK167" s="264">
        <f t="shared" si="24"/>
        <v>0</v>
      </c>
      <c r="AL167" s="264">
        <f t="shared" si="24"/>
        <v>0</v>
      </c>
      <c r="AM167" s="264">
        <f t="shared" si="24"/>
        <v>0</v>
      </c>
      <c r="AN167" s="264">
        <f t="shared" si="24"/>
        <v>0</v>
      </c>
      <c r="AO167" s="264">
        <f t="shared" si="24"/>
        <v>0</v>
      </c>
      <c r="AP167" s="264">
        <f t="shared" si="24"/>
        <v>0</v>
      </c>
      <c r="AQ167" s="264">
        <f t="shared" si="24"/>
        <v>0</v>
      </c>
      <c r="AR167" s="264">
        <f t="shared" si="24"/>
        <v>0</v>
      </c>
      <c r="AS167" s="264">
        <f t="shared" si="24"/>
        <v>0</v>
      </c>
      <c r="AT167" s="264">
        <f t="shared" si="24"/>
        <v>0</v>
      </c>
      <c r="AU167" s="264">
        <f t="shared" si="24"/>
        <v>0</v>
      </c>
      <c r="AV167" s="264">
        <f t="shared" si="24"/>
        <v>0</v>
      </c>
      <c r="AW167" s="264">
        <f t="shared" si="24"/>
        <v>0</v>
      </c>
      <c r="AX167" s="264">
        <f t="shared" si="24"/>
        <v>0</v>
      </c>
      <c r="AY167" s="264">
        <f t="shared" si="24"/>
        <v>0</v>
      </c>
      <c r="AZ167" s="264">
        <f t="shared" si="24"/>
        <v>0</v>
      </c>
      <c r="BA167" s="264">
        <f t="shared" si="24"/>
        <v>0</v>
      </c>
      <c r="BB167" s="264">
        <f t="shared" si="24"/>
        <v>0</v>
      </c>
      <c r="BC167" s="264">
        <f t="shared" si="24"/>
        <v>0</v>
      </c>
      <c r="BD167" s="264">
        <f t="shared" si="24"/>
        <v>0</v>
      </c>
      <c r="BE167" s="291">
        <f t="shared" si="24"/>
        <v>0</v>
      </c>
      <c r="BF167" s="240"/>
    </row>
    <row r="168" spans="2:58" ht="15.6" customHeight="1" x14ac:dyDescent="0.25">
      <c r="B168" s="230"/>
      <c r="C168" s="241"/>
      <c r="D168" s="239"/>
      <c r="E168" s="279" t="s">
        <v>48</v>
      </c>
      <c r="F168" s="280">
        <f>F63*Utslippstall!F43</f>
        <v>0</v>
      </c>
      <c r="G168" s="280">
        <f>G63*Utslippstall!F43</f>
        <v>0</v>
      </c>
      <c r="H168" s="281">
        <f>H63*Utslippstall!F43</f>
        <v>0</v>
      </c>
      <c r="I168" s="280">
        <f>I63*Utslippstall!$F$43</f>
        <v>0</v>
      </c>
      <c r="J168" s="280">
        <f>J63*Utslippstall!$F$43</f>
        <v>0</v>
      </c>
      <c r="K168" s="280">
        <f>K63*Utslippstall!$F$43</f>
        <v>0</v>
      </c>
      <c r="L168" s="280">
        <f>L63*Utslippstall!$F$43</f>
        <v>0</v>
      </c>
      <c r="M168" s="280">
        <f>M63*Utslippstall!$F$43</f>
        <v>0</v>
      </c>
      <c r="N168" s="280">
        <f>N63*Utslippstall!$F$43</f>
        <v>0</v>
      </c>
      <c r="O168" s="280">
        <f>O63*Utslippstall!$F$43</f>
        <v>0</v>
      </c>
      <c r="P168" s="280">
        <f>P63*Utslippstall!$F$43</f>
        <v>0</v>
      </c>
      <c r="Q168" s="280">
        <f>Q63*Utslippstall!$F$43</f>
        <v>0</v>
      </c>
      <c r="R168" s="280">
        <f>R63*Utslippstall!$F$43</f>
        <v>0</v>
      </c>
      <c r="S168" s="280">
        <f>S63*Utslippstall!$F$43</f>
        <v>0</v>
      </c>
      <c r="T168" s="280">
        <f>T63*Utslippstall!$F$43</f>
        <v>0</v>
      </c>
      <c r="U168" s="280">
        <f>U63*Utslippstall!$F$43</f>
        <v>0</v>
      </c>
      <c r="V168" s="280">
        <f>V63*Utslippstall!$F$43</f>
        <v>0</v>
      </c>
      <c r="W168" s="280">
        <f>W63*Utslippstall!$F$43</f>
        <v>0</v>
      </c>
      <c r="X168" s="280">
        <f>X63*Utslippstall!$F$43</f>
        <v>0</v>
      </c>
      <c r="Y168" s="280">
        <f>Y63*Utslippstall!$F$43</f>
        <v>0</v>
      </c>
      <c r="Z168" s="280">
        <f>Z63*Utslippstall!$F$43</f>
        <v>0</v>
      </c>
      <c r="AA168" s="280">
        <f>AA63*Utslippstall!$F$43</f>
        <v>0</v>
      </c>
      <c r="AB168" s="280">
        <f>AB63*Utslippstall!$F$43</f>
        <v>0</v>
      </c>
      <c r="AC168" s="280">
        <f>AC63*Utslippstall!$F$43</f>
        <v>0</v>
      </c>
      <c r="AD168" s="280">
        <f>AD63*Utslippstall!$F$43</f>
        <v>0</v>
      </c>
      <c r="AE168" s="280">
        <f>AE63*Utslippstall!$F$43</f>
        <v>0</v>
      </c>
      <c r="AF168" s="280">
        <f>AF63*Utslippstall!$F$43</f>
        <v>0</v>
      </c>
      <c r="AG168" s="280">
        <f>AG63*Utslippstall!$F$43</f>
        <v>0</v>
      </c>
      <c r="AH168" s="280">
        <f>AH63*Utslippstall!$F$43</f>
        <v>0</v>
      </c>
      <c r="AI168" s="280">
        <f>AI63*Utslippstall!$F$43</f>
        <v>0</v>
      </c>
      <c r="AJ168" s="280">
        <f>AJ63*Utslippstall!$F$43</f>
        <v>0</v>
      </c>
      <c r="AK168" s="280">
        <f>AK63*Utslippstall!$F$43</f>
        <v>0</v>
      </c>
      <c r="AL168" s="280">
        <f>AL63*Utslippstall!$F$43</f>
        <v>0</v>
      </c>
      <c r="AM168" s="280">
        <f>AM63*Utslippstall!$F$43</f>
        <v>0</v>
      </c>
      <c r="AN168" s="280">
        <f>AN63*Utslippstall!$F$43</f>
        <v>0</v>
      </c>
      <c r="AO168" s="280">
        <f>AO63*Utslippstall!$F$43</f>
        <v>0</v>
      </c>
      <c r="AP168" s="280">
        <f>AP63*Utslippstall!$F$43</f>
        <v>0</v>
      </c>
      <c r="AQ168" s="280">
        <f>AQ63*Utslippstall!$F$43</f>
        <v>0</v>
      </c>
      <c r="AR168" s="280">
        <f>AR63*Utslippstall!$F$43</f>
        <v>0</v>
      </c>
      <c r="AS168" s="280">
        <f>AS63*Utslippstall!$F$43</f>
        <v>0</v>
      </c>
      <c r="AT168" s="280">
        <f>AT63*Utslippstall!$F$43</f>
        <v>0</v>
      </c>
      <c r="AU168" s="280">
        <f>AU63*Utslippstall!$F$43</f>
        <v>0</v>
      </c>
      <c r="AV168" s="280">
        <f>AV63*Utslippstall!$F$43</f>
        <v>0</v>
      </c>
      <c r="AW168" s="280">
        <f>AW63*Utslippstall!$F$43</f>
        <v>0</v>
      </c>
      <c r="AX168" s="280">
        <f>AX63*Utslippstall!$F$43</f>
        <v>0</v>
      </c>
      <c r="AY168" s="280">
        <f>AY63*Utslippstall!$F$43</f>
        <v>0</v>
      </c>
      <c r="AZ168" s="280">
        <f>AZ63*Utslippstall!$F$43</f>
        <v>0</v>
      </c>
      <c r="BA168" s="280">
        <f>BA63*Utslippstall!$F$43</f>
        <v>0</v>
      </c>
      <c r="BB168" s="280">
        <f>BB63*Utslippstall!$F$43</f>
        <v>0</v>
      </c>
      <c r="BC168" s="280">
        <f>BC63*Utslippstall!$F$43</f>
        <v>0</v>
      </c>
      <c r="BD168" s="280">
        <f>BD63*Utslippstall!$F$43</f>
        <v>0</v>
      </c>
      <c r="BE168" s="282">
        <f>BE63*Utslippstall!$F$43</f>
        <v>0</v>
      </c>
      <c r="BF168" s="240"/>
    </row>
    <row r="169" spans="2:58" ht="15.6" customHeight="1" x14ac:dyDescent="0.25">
      <c r="B169" s="230"/>
      <c r="C169" s="241"/>
      <c r="D169" s="239"/>
      <c r="E169" s="283" t="s">
        <v>49</v>
      </c>
      <c r="F169" s="280">
        <f>F64*Utslippstall!F44</f>
        <v>0</v>
      </c>
      <c r="G169" s="280">
        <f>G64*Utslippstall!F44</f>
        <v>0</v>
      </c>
      <c r="H169" s="281">
        <f>H64*Utslippstall!F44</f>
        <v>0</v>
      </c>
      <c r="I169" s="284">
        <f>I64*Utslippstall!$F$44</f>
        <v>0</v>
      </c>
      <c r="J169" s="284">
        <f>J64*Utslippstall!$F$44</f>
        <v>0</v>
      </c>
      <c r="K169" s="284">
        <f>K64*Utslippstall!$F$44</f>
        <v>0</v>
      </c>
      <c r="L169" s="284">
        <f>L64*Utslippstall!$F$44</f>
        <v>0</v>
      </c>
      <c r="M169" s="284">
        <f>M64*Utslippstall!$F$44</f>
        <v>0</v>
      </c>
      <c r="N169" s="284">
        <f>N64*Utslippstall!$F$44</f>
        <v>0</v>
      </c>
      <c r="O169" s="284">
        <f>O64*Utslippstall!$F$44</f>
        <v>0</v>
      </c>
      <c r="P169" s="284">
        <f>P64*Utslippstall!$F$44</f>
        <v>0</v>
      </c>
      <c r="Q169" s="284">
        <f>Q64*Utslippstall!$F$44</f>
        <v>0</v>
      </c>
      <c r="R169" s="284">
        <f>R64*Utslippstall!$F$44</f>
        <v>0</v>
      </c>
      <c r="S169" s="284">
        <f>S64*Utslippstall!$F$44</f>
        <v>0</v>
      </c>
      <c r="T169" s="284">
        <f>T64*Utslippstall!$F$44</f>
        <v>0</v>
      </c>
      <c r="U169" s="284">
        <f>U64*Utslippstall!$F$44</f>
        <v>0</v>
      </c>
      <c r="V169" s="284">
        <f>V64*Utslippstall!$F$44</f>
        <v>0</v>
      </c>
      <c r="W169" s="284">
        <f>W64*Utslippstall!$F$44</f>
        <v>0</v>
      </c>
      <c r="X169" s="284">
        <f>X64*Utslippstall!$F$44</f>
        <v>0</v>
      </c>
      <c r="Y169" s="284">
        <f>Y64*Utslippstall!$F$44</f>
        <v>0</v>
      </c>
      <c r="Z169" s="284">
        <f>Z64*Utslippstall!$F$44</f>
        <v>0</v>
      </c>
      <c r="AA169" s="284">
        <f>AA64*Utslippstall!$F$44</f>
        <v>0</v>
      </c>
      <c r="AB169" s="284">
        <f>AB64*Utslippstall!$F$44</f>
        <v>0</v>
      </c>
      <c r="AC169" s="284">
        <f>AC64*Utslippstall!$F$44</f>
        <v>0</v>
      </c>
      <c r="AD169" s="284">
        <f>AD64*Utslippstall!$F$44</f>
        <v>0</v>
      </c>
      <c r="AE169" s="284">
        <f>AE64*Utslippstall!$F$44</f>
        <v>0</v>
      </c>
      <c r="AF169" s="284">
        <f>AF64*Utslippstall!$F$44</f>
        <v>0</v>
      </c>
      <c r="AG169" s="284">
        <f>AG64*Utslippstall!$F$44</f>
        <v>0</v>
      </c>
      <c r="AH169" s="284">
        <f>AH64*Utslippstall!$F$44</f>
        <v>0</v>
      </c>
      <c r="AI169" s="284">
        <f>AI64*Utslippstall!$F$44</f>
        <v>0</v>
      </c>
      <c r="AJ169" s="284">
        <f>AJ64*Utslippstall!$F$44</f>
        <v>0</v>
      </c>
      <c r="AK169" s="284">
        <f>AK64*Utslippstall!$F$44</f>
        <v>0</v>
      </c>
      <c r="AL169" s="284">
        <f>AL64*Utslippstall!$F$44</f>
        <v>0</v>
      </c>
      <c r="AM169" s="284">
        <f>AM64*Utslippstall!$F$44</f>
        <v>0</v>
      </c>
      <c r="AN169" s="284">
        <f>AN64*Utslippstall!$F$44</f>
        <v>0</v>
      </c>
      <c r="AO169" s="284">
        <f>AO64*Utslippstall!$F$44</f>
        <v>0</v>
      </c>
      <c r="AP169" s="284">
        <f>AP64*Utslippstall!$F$44</f>
        <v>0</v>
      </c>
      <c r="AQ169" s="284">
        <f>AQ64*Utslippstall!$F$44</f>
        <v>0</v>
      </c>
      <c r="AR169" s="284">
        <f>AR64*Utslippstall!$F$44</f>
        <v>0</v>
      </c>
      <c r="AS169" s="284">
        <f>AS64*Utslippstall!$F$44</f>
        <v>0</v>
      </c>
      <c r="AT169" s="284">
        <f>AT64*Utslippstall!$F$44</f>
        <v>0</v>
      </c>
      <c r="AU169" s="284">
        <f>AU64*Utslippstall!$F$44</f>
        <v>0</v>
      </c>
      <c r="AV169" s="284">
        <f>AV64*Utslippstall!$F$44</f>
        <v>0</v>
      </c>
      <c r="AW169" s="284">
        <f>AW64*Utslippstall!$F$44</f>
        <v>0</v>
      </c>
      <c r="AX169" s="284">
        <f>AX64*Utslippstall!$F$44</f>
        <v>0</v>
      </c>
      <c r="AY169" s="284">
        <f>AY64*Utslippstall!$F$44</f>
        <v>0</v>
      </c>
      <c r="AZ169" s="284">
        <f>AZ64*Utslippstall!$F$44</f>
        <v>0</v>
      </c>
      <c r="BA169" s="284">
        <f>BA64*Utslippstall!$F$44</f>
        <v>0</v>
      </c>
      <c r="BB169" s="284">
        <f>BB64*Utslippstall!$F$44</f>
        <v>0</v>
      </c>
      <c r="BC169" s="284">
        <f>BC64*Utslippstall!$F$44</f>
        <v>0</v>
      </c>
      <c r="BD169" s="284">
        <f>BD64*Utslippstall!$F$44</f>
        <v>0</v>
      </c>
      <c r="BE169" s="285">
        <f>BE64*Utslippstall!$F$44</f>
        <v>0</v>
      </c>
      <c r="BF169" s="240"/>
    </row>
    <row r="170" spans="2:58" ht="15.6" customHeight="1" thickBot="1" x14ac:dyDescent="0.3">
      <c r="B170" s="230"/>
      <c r="C170" s="241"/>
      <c r="D170" s="239"/>
      <c r="E170" s="286" t="s">
        <v>50</v>
      </c>
      <c r="F170" s="287">
        <f>F65*Utslippstall!F45</f>
        <v>0</v>
      </c>
      <c r="G170" s="287">
        <f>G65*Utslippstall!F45</f>
        <v>0</v>
      </c>
      <c r="H170" s="288">
        <f>H65*Utslippstall!F45</f>
        <v>0</v>
      </c>
      <c r="I170" s="289">
        <f>I65*Utslippstall!$F$45</f>
        <v>0</v>
      </c>
      <c r="J170" s="289">
        <f>J65*Utslippstall!$F$45</f>
        <v>0</v>
      </c>
      <c r="K170" s="289">
        <f>K65*Utslippstall!$F$45</f>
        <v>0</v>
      </c>
      <c r="L170" s="289">
        <f>L65*Utslippstall!$F$45</f>
        <v>0</v>
      </c>
      <c r="M170" s="289">
        <f>M65*Utslippstall!$F$45</f>
        <v>0</v>
      </c>
      <c r="N170" s="289">
        <f>N65*Utslippstall!$F$45</f>
        <v>0</v>
      </c>
      <c r="O170" s="289">
        <f>O65*Utslippstall!$F$45</f>
        <v>0</v>
      </c>
      <c r="P170" s="289">
        <f>P65*Utslippstall!$F$45</f>
        <v>0</v>
      </c>
      <c r="Q170" s="289">
        <f>Q65*Utslippstall!$F$45</f>
        <v>0</v>
      </c>
      <c r="R170" s="289">
        <f>R65*Utslippstall!$F$45</f>
        <v>0</v>
      </c>
      <c r="S170" s="289">
        <f>S65*Utslippstall!$F$45</f>
        <v>0</v>
      </c>
      <c r="T170" s="289">
        <f>T65*Utslippstall!$F$45</f>
        <v>0</v>
      </c>
      <c r="U170" s="289">
        <f>U65*Utslippstall!$F$45</f>
        <v>0</v>
      </c>
      <c r="V170" s="289">
        <f>V65*Utslippstall!$F$45</f>
        <v>0</v>
      </c>
      <c r="W170" s="289">
        <f>W65*Utslippstall!$F$45</f>
        <v>0</v>
      </c>
      <c r="X170" s="289">
        <f>X65*Utslippstall!$F$45</f>
        <v>0</v>
      </c>
      <c r="Y170" s="289">
        <f>Y65*Utslippstall!$F$45</f>
        <v>0</v>
      </c>
      <c r="Z170" s="289">
        <f>Z65*Utslippstall!$F$45</f>
        <v>0</v>
      </c>
      <c r="AA170" s="289">
        <f>AA65*Utslippstall!$F$45</f>
        <v>0</v>
      </c>
      <c r="AB170" s="289">
        <f>AB65*Utslippstall!$F$45</f>
        <v>0</v>
      </c>
      <c r="AC170" s="289">
        <f>AC65*Utslippstall!$F$45</f>
        <v>0</v>
      </c>
      <c r="AD170" s="289">
        <f>AD65*Utslippstall!$F$45</f>
        <v>0</v>
      </c>
      <c r="AE170" s="289">
        <f>AE65*Utslippstall!$F$45</f>
        <v>0</v>
      </c>
      <c r="AF170" s="289">
        <f>AF65*Utslippstall!$F$45</f>
        <v>0</v>
      </c>
      <c r="AG170" s="289">
        <f>AG65*Utslippstall!$F$45</f>
        <v>0</v>
      </c>
      <c r="AH170" s="289">
        <f>AH65*Utslippstall!$F$45</f>
        <v>0</v>
      </c>
      <c r="AI170" s="289">
        <f>AI65*Utslippstall!$F$45</f>
        <v>0</v>
      </c>
      <c r="AJ170" s="289">
        <f>AJ65*Utslippstall!$F$45</f>
        <v>0</v>
      </c>
      <c r="AK170" s="289">
        <f>AK65*Utslippstall!$F$45</f>
        <v>0</v>
      </c>
      <c r="AL170" s="289">
        <f>AL65*Utslippstall!$F$45</f>
        <v>0</v>
      </c>
      <c r="AM170" s="289">
        <f>AM65*Utslippstall!$F$45</f>
        <v>0</v>
      </c>
      <c r="AN170" s="289">
        <f>AN65*Utslippstall!$F$45</f>
        <v>0</v>
      </c>
      <c r="AO170" s="289">
        <f>AO65*Utslippstall!$F$45</f>
        <v>0</v>
      </c>
      <c r="AP170" s="289">
        <f>AP65*Utslippstall!$F$45</f>
        <v>0</v>
      </c>
      <c r="AQ170" s="289">
        <f>AQ65*Utslippstall!$F$45</f>
        <v>0</v>
      </c>
      <c r="AR170" s="289">
        <f>AR65*Utslippstall!$F$45</f>
        <v>0</v>
      </c>
      <c r="AS170" s="289">
        <f>AS65*Utslippstall!$F$45</f>
        <v>0</v>
      </c>
      <c r="AT170" s="289">
        <f>AT65*Utslippstall!$F$45</f>
        <v>0</v>
      </c>
      <c r="AU170" s="289">
        <f>AU65*Utslippstall!$F$45</f>
        <v>0</v>
      </c>
      <c r="AV170" s="289">
        <f>AV65*Utslippstall!$F$45</f>
        <v>0</v>
      </c>
      <c r="AW170" s="289">
        <f>AW65*Utslippstall!$F$45</f>
        <v>0</v>
      </c>
      <c r="AX170" s="289">
        <f>AX65*Utslippstall!$F$45</f>
        <v>0</v>
      </c>
      <c r="AY170" s="289">
        <f>AY65*Utslippstall!$F$45</f>
        <v>0</v>
      </c>
      <c r="AZ170" s="289">
        <f>AZ65*Utslippstall!$F$45</f>
        <v>0</v>
      </c>
      <c r="BA170" s="289">
        <f>BA65*Utslippstall!$F$45</f>
        <v>0</v>
      </c>
      <c r="BB170" s="289">
        <f>BB65*Utslippstall!$F$45</f>
        <v>0</v>
      </c>
      <c r="BC170" s="289">
        <f>BC65*Utslippstall!$F$45</f>
        <v>0</v>
      </c>
      <c r="BD170" s="289">
        <f>BD65*Utslippstall!$F$45</f>
        <v>0</v>
      </c>
      <c r="BE170" s="290">
        <f>BE65*Utslippstall!$F$45</f>
        <v>0</v>
      </c>
      <c r="BF170" s="240"/>
    </row>
    <row r="171" spans="2:58" ht="15.6" customHeight="1" thickBot="1" x14ac:dyDescent="0.35">
      <c r="B171" s="230"/>
      <c r="C171" s="241"/>
      <c r="D171" s="239"/>
      <c r="E171" s="275" t="s">
        <v>51</v>
      </c>
      <c r="F171" s="264">
        <f>F66*Utslippstall!F46</f>
        <v>0</v>
      </c>
      <c r="G171" s="264">
        <f>G66*Utslippstall!F46</f>
        <v>0</v>
      </c>
      <c r="H171" s="276">
        <f>H66*Utslippstall!F46</f>
        <v>0</v>
      </c>
      <c r="I171" s="264">
        <f>I66*Utslippstall!$F$46</f>
        <v>0</v>
      </c>
      <c r="J171" s="264">
        <f>J66*Utslippstall!$F$46</f>
        <v>0</v>
      </c>
      <c r="K171" s="264">
        <f>K66*Utslippstall!$F$46</f>
        <v>0</v>
      </c>
      <c r="L171" s="264">
        <f>L66*Utslippstall!$F$46</f>
        <v>0</v>
      </c>
      <c r="M171" s="264">
        <f>M66*Utslippstall!$F$46</f>
        <v>0</v>
      </c>
      <c r="N171" s="264">
        <f>N66*Utslippstall!$F$46</f>
        <v>0</v>
      </c>
      <c r="O171" s="264">
        <f>O66*Utslippstall!$F$46</f>
        <v>0</v>
      </c>
      <c r="P171" s="264">
        <f>P66*Utslippstall!$F$46</f>
        <v>0</v>
      </c>
      <c r="Q171" s="264">
        <f>Q66*Utslippstall!$F$46</f>
        <v>0</v>
      </c>
      <c r="R171" s="264">
        <f>R66*Utslippstall!$F$46</f>
        <v>0</v>
      </c>
      <c r="S171" s="264">
        <f>S66*Utslippstall!$F$46</f>
        <v>0</v>
      </c>
      <c r="T171" s="264">
        <f>T66*Utslippstall!$F$46</f>
        <v>0</v>
      </c>
      <c r="U171" s="264">
        <f>U66*Utslippstall!$F$46</f>
        <v>0</v>
      </c>
      <c r="V171" s="264">
        <f>V66*Utslippstall!$F$46</f>
        <v>0</v>
      </c>
      <c r="W171" s="264">
        <f>W66*Utslippstall!$F$46</f>
        <v>0</v>
      </c>
      <c r="X171" s="264">
        <f>X66*Utslippstall!$F$46</f>
        <v>0</v>
      </c>
      <c r="Y171" s="264">
        <f>Y66*Utslippstall!$F$46</f>
        <v>0</v>
      </c>
      <c r="Z171" s="264">
        <f>Z66*Utslippstall!$F$46</f>
        <v>0</v>
      </c>
      <c r="AA171" s="264">
        <f>AA66*Utslippstall!$F$46</f>
        <v>0</v>
      </c>
      <c r="AB171" s="264">
        <f>AB66*Utslippstall!$F$46</f>
        <v>0</v>
      </c>
      <c r="AC171" s="264">
        <f>AC66*Utslippstall!$F$46</f>
        <v>0</v>
      </c>
      <c r="AD171" s="264">
        <f>AD66*Utslippstall!$F$46</f>
        <v>0</v>
      </c>
      <c r="AE171" s="264">
        <f>AE66*Utslippstall!$F$46</f>
        <v>0</v>
      </c>
      <c r="AF171" s="264">
        <f>AF66*Utslippstall!$F$46</f>
        <v>0</v>
      </c>
      <c r="AG171" s="264">
        <f>AG66*Utslippstall!$F$46</f>
        <v>0</v>
      </c>
      <c r="AH171" s="264">
        <f>AH66*Utslippstall!$F$46</f>
        <v>0</v>
      </c>
      <c r="AI171" s="264">
        <f>AI66*Utslippstall!$F$46</f>
        <v>0</v>
      </c>
      <c r="AJ171" s="264">
        <f>AJ66*Utslippstall!$F$46</f>
        <v>0</v>
      </c>
      <c r="AK171" s="264">
        <f>AK66*Utslippstall!$F$46</f>
        <v>0</v>
      </c>
      <c r="AL171" s="264">
        <f>AL66*Utslippstall!$F$46</f>
        <v>0</v>
      </c>
      <c r="AM171" s="264">
        <f>AM66*Utslippstall!$F$46</f>
        <v>0</v>
      </c>
      <c r="AN171" s="264">
        <f>AN66*Utslippstall!$F$46</f>
        <v>0</v>
      </c>
      <c r="AO171" s="264">
        <f>AO66*Utslippstall!$F$46</f>
        <v>0</v>
      </c>
      <c r="AP171" s="264">
        <f>AP66*Utslippstall!$F$46</f>
        <v>0</v>
      </c>
      <c r="AQ171" s="264">
        <f>AQ66*Utslippstall!$F$46</f>
        <v>0</v>
      </c>
      <c r="AR171" s="264">
        <f>AR66*Utslippstall!$F$46</f>
        <v>0</v>
      </c>
      <c r="AS171" s="264">
        <f>AS66*Utslippstall!$F$46</f>
        <v>0</v>
      </c>
      <c r="AT171" s="264">
        <f>AT66*Utslippstall!$F$46</f>
        <v>0</v>
      </c>
      <c r="AU171" s="264">
        <f>AU66*Utslippstall!$F$46</f>
        <v>0</v>
      </c>
      <c r="AV171" s="264">
        <f>AV66*Utslippstall!$F$46</f>
        <v>0</v>
      </c>
      <c r="AW171" s="264">
        <f>AW66*Utslippstall!$F$46</f>
        <v>0</v>
      </c>
      <c r="AX171" s="264">
        <f>AX66*Utslippstall!$F$46</f>
        <v>0</v>
      </c>
      <c r="AY171" s="264">
        <f>AY66*Utslippstall!$F$46</f>
        <v>0</v>
      </c>
      <c r="AZ171" s="264">
        <f>AZ66*Utslippstall!$F$46</f>
        <v>0</v>
      </c>
      <c r="BA171" s="264">
        <f>BA66*Utslippstall!$F$46</f>
        <v>0</v>
      </c>
      <c r="BB171" s="264">
        <f>BB66*Utslippstall!$F$46</f>
        <v>0</v>
      </c>
      <c r="BC171" s="264">
        <f>BC66*Utslippstall!$F$46</f>
        <v>0</v>
      </c>
      <c r="BD171" s="264">
        <f>BD66*Utslippstall!$F$46</f>
        <v>0</v>
      </c>
      <c r="BE171" s="291">
        <f>BE66*Utslippstall!$F$46</f>
        <v>0</v>
      </c>
      <c r="BF171" s="240"/>
    </row>
    <row r="172" spans="2:58" ht="15.6" customHeight="1" thickBot="1" x14ac:dyDescent="0.35">
      <c r="B172" s="230"/>
      <c r="C172" s="241"/>
      <c r="D172" s="239"/>
      <c r="E172" s="275" t="s">
        <v>52</v>
      </c>
      <c r="F172" s="264">
        <f>F67*Utslippstall!F47</f>
        <v>0</v>
      </c>
      <c r="G172" s="264">
        <f>G67*Utslippstall!F47</f>
        <v>0</v>
      </c>
      <c r="H172" s="276">
        <f>H67*Utslippstall!F47</f>
        <v>0</v>
      </c>
      <c r="I172" s="264">
        <f>I67*Utslippstall!$F$47</f>
        <v>0</v>
      </c>
      <c r="J172" s="264">
        <f>J67*Utslippstall!$F$47</f>
        <v>0</v>
      </c>
      <c r="K172" s="264">
        <f>K67*Utslippstall!$F$47</f>
        <v>0</v>
      </c>
      <c r="L172" s="264">
        <f>L67*Utslippstall!$F$47</f>
        <v>0</v>
      </c>
      <c r="M172" s="264">
        <f>M67*Utslippstall!$F$47</f>
        <v>0</v>
      </c>
      <c r="N172" s="264">
        <f>N67*Utslippstall!$F$47</f>
        <v>0</v>
      </c>
      <c r="O172" s="264">
        <f>O67*Utslippstall!$F$47</f>
        <v>0</v>
      </c>
      <c r="P172" s="264">
        <f>P67*Utslippstall!$F$47</f>
        <v>0</v>
      </c>
      <c r="Q172" s="264">
        <f>Q67*Utslippstall!$F$47</f>
        <v>0</v>
      </c>
      <c r="R172" s="264">
        <f>R67*Utslippstall!$F$47</f>
        <v>0</v>
      </c>
      <c r="S172" s="264">
        <f>S67*Utslippstall!$F$47</f>
        <v>0</v>
      </c>
      <c r="T172" s="264">
        <f>T67*Utslippstall!$F$47</f>
        <v>0</v>
      </c>
      <c r="U172" s="264">
        <f>U67*Utslippstall!$F$47</f>
        <v>0</v>
      </c>
      <c r="V172" s="264">
        <f>V67*Utslippstall!$F$47</f>
        <v>0</v>
      </c>
      <c r="W172" s="264">
        <f>W67*Utslippstall!$F$47</f>
        <v>0</v>
      </c>
      <c r="X172" s="264">
        <f>X67*Utslippstall!$F$47</f>
        <v>0</v>
      </c>
      <c r="Y172" s="264">
        <f>Y67*Utslippstall!$F$47</f>
        <v>0</v>
      </c>
      <c r="Z172" s="264">
        <f>Z67*Utslippstall!$F$47</f>
        <v>0</v>
      </c>
      <c r="AA172" s="264">
        <f>AA67*Utslippstall!$F$47</f>
        <v>0</v>
      </c>
      <c r="AB172" s="264">
        <f>AB67*Utslippstall!$F$47</f>
        <v>0</v>
      </c>
      <c r="AC172" s="264">
        <f>AC67*Utslippstall!$F$47</f>
        <v>0</v>
      </c>
      <c r="AD172" s="264">
        <f>AD67*Utslippstall!$F$47</f>
        <v>0</v>
      </c>
      <c r="AE172" s="264">
        <f>AE67*Utslippstall!$F$47</f>
        <v>0</v>
      </c>
      <c r="AF172" s="264">
        <f>AF67*Utslippstall!$F$47</f>
        <v>0</v>
      </c>
      <c r="AG172" s="264">
        <f>AG67*Utslippstall!$F$47</f>
        <v>0</v>
      </c>
      <c r="AH172" s="264">
        <f>AH67*Utslippstall!$F$47</f>
        <v>0</v>
      </c>
      <c r="AI172" s="264">
        <f>AI67*Utslippstall!$F$47</f>
        <v>0</v>
      </c>
      <c r="AJ172" s="264">
        <f>AJ67*Utslippstall!$F$47</f>
        <v>0</v>
      </c>
      <c r="AK172" s="264">
        <f>AK67*Utslippstall!$F$47</f>
        <v>0</v>
      </c>
      <c r="AL172" s="264">
        <f>AL67*Utslippstall!$F$47</f>
        <v>0</v>
      </c>
      <c r="AM172" s="264">
        <f>AM67*Utslippstall!$F$47</f>
        <v>0</v>
      </c>
      <c r="AN172" s="264">
        <f>AN67*Utslippstall!$F$47</f>
        <v>0</v>
      </c>
      <c r="AO172" s="264">
        <f>AO67*Utslippstall!$F$47</f>
        <v>0</v>
      </c>
      <c r="AP172" s="264">
        <f>AP67*Utslippstall!$F$47</f>
        <v>0</v>
      </c>
      <c r="AQ172" s="264">
        <f>AQ67*Utslippstall!$F$47</f>
        <v>0</v>
      </c>
      <c r="AR172" s="264">
        <f>AR67*Utslippstall!$F$47</f>
        <v>0</v>
      </c>
      <c r="AS172" s="264">
        <f>AS67*Utslippstall!$F$47</f>
        <v>0</v>
      </c>
      <c r="AT172" s="264">
        <f>AT67*Utslippstall!$F$47</f>
        <v>0</v>
      </c>
      <c r="AU172" s="264">
        <f>AU67*Utslippstall!$F$47</f>
        <v>0</v>
      </c>
      <c r="AV172" s="264">
        <f>AV67*Utslippstall!$F$47</f>
        <v>0</v>
      </c>
      <c r="AW172" s="264">
        <f>AW67*Utslippstall!$F$47</f>
        <v>0</v>
      </c>
      <c r="AX172" s="264">
        <f>AX67*Utslippstall!$F$47</f>
        <v>0</v>
      </c>
      <c r="AY172" s="264">
        <f>AY67*Utslippstall!$F$47</f>
        <v>0</v>
      </c>
      <c r="AZ172" s="264">
        <f>AZ67*Utslippstall!$F$47</f>
        <v>0</v>
      </c>
      <c r="BA172" s="264">
        <f>BA67*Utslippstall!$F$47</f>
        <v>0</v>
      </c>
      <c r="BB172" s="264">
        <f>BB67*Utslippstall!$F$47</f>
        <v>0</v>
      </c>
      <c r="BC172" s="264">
        <f>BC67*Utslippstall!$F$47</f>
        <v>0</v>
      </c>
      <c r="BD172" s="264">
        <f>BD67*Utslippstall!$F$47</f>
        <v>0</v>
      </c>
      <c r="BE172" s="291">
        <f>BE67*Utslippstall!$F$47</f>
        <v>0</v>
      </c>
      <c r="BF172" s="240"/>
    </row>
    <row r="173" spans="2:58" ht="15.6" customHeight="1" thickBot="1" x14ac:dyDescent="0.35">
      <c r="B173" s="230"/>
      <c r="C173" s="241"/>
      <c r="D173" s="239"/>
      <c r="E173" s="292" t="s">
        <v>53</v>
      </c>
      <c r="F173" s="293">
        <f>SUM(F174:F176)</f>
        <v>0</v>
      </c>
      <c r="G173" s="293">
        <f t="shared" ref="G173:H173" si="25">SUM(G174:G176)</f>
        <v>0</v>
      </c>
      <c r="H173" s="293">
        <f t="shared" si="25"/>
        <v>0</v>
      </c>
      <c r="I173" s="293">
        <f t="shared" ref="I173:BE173" si="26">SUM(I174:I176)</f>
        <v>0</v>
      </c>
      <c r="J173" s="293">
        <f t="shared" si="26"/>
        <v>0</v>
      </c>
      <c r="K173" s="293">
        <f t="shared" si="26"/>
        <v>0</v>
      </c>
      <c r="L173" s="293">
        <f t="shared" si="26"/>
        <v>0</v>
      </c>
      <c r="M173" s="293">
        <f t="shared" si="26"/>
        <v>0</v>
      </c>
      <c r="N173" s="293">
        <f t="shared" si="26"/>
        <v>0</v>
      </c>
      <c r="O173" s="293">
        <f t="shared" si="26"/>
        <v>0</v>
      </c>
      <c r="P173" s="293">
        <f t="shared" si="26"/>
        <v>0</v>
      </c>
      <c r="Q173" s="293">
        <f t="shared" si="26"/>
        <v>0</v>
      </c>
      <c r="R173" s="293">
        <f t="shared" si="26"/>
        <v>0</v>
      </c>
      <c r="S173" s="293">
        <f t="shared" si="26"/>
        <v>0</v>
      </c>
      <c r="T173" s="293">
        <f t="shared" si="26"/>
        <v>0</v>
      </c>
      <c r="U173" s="293">
        <f t="shared" si="26"/>
        <v>0</v>
      </c>
      <c r="V173" s="293">
        <f t="shared" si="26"/>
        <v>0</v>
      </c>
      <c r="W173" s="293">
        <f t="shared" si="26"/>
        <v>0</v>
      </c>
      <c r="X173" s="293">
        <f t="shared" si="26"/>
        <v>0</v>
      </c>
      <c r="Y173" s="293">
        <f t="shared" si="26"/>
        <v>0</v>
      </c>
      <c r="Z173" s="293">
        <f t="shared" si="26"/>
        <v>0</v>
      </c>
      <c r="AA173" s="293">
        <f t="shared" si="26"/>
        <v>0</v>
      </c>
      <c r="AB173" s="293">
        <f t="shared" si="26"/>
        <v>0</v>
      </c>
      <c r="AC173" s="293">
        <f t="shared" si="26"/>
        <v>0</v>
      </c>
      <c r="AD173" s="293">
        <f t="shared" si="26"/>
        <v>0</v>
      </c>
      <c r="AE173" s="293">
        <f t="shared" si="26"/>
        <v>0</v>
      </c>
      <c r="AF173" s="293">
        <f t="shared" si="26"/>
        <v>0</v>
      </c>
      <c r="AG173" s="293">
        <f t="shared" si="26"/>
        <v>0</v>
      </c>
      <c r="AH173" s="293">
        <f t="shared" si="26"/>
        <v>0</v>
      </c>
      <c r="AI173" s="293">
        <f t="shared" si="26"/>
        <v>0</v>
      </c>
      <c r="AJ173" s="293">
        <f t="shared" si="26"/>
        <v>0</v>
      </c>
      <c r="AK173" s="293">
        <f t="shared" si="26"/>
        <v>0</v>
      </c>
      <c r="AL173" s="293">
        <f t="shared" si="26"/>
        <v>0</v>
      </c>
      <c r="AM173" s="293">
        <f t="shared" si="26"/>
        <v>0</v>
      </c>
      <c r="AN173" s="293">
        <f t="shared" si="26"/>
        <v>0</v>
      </c>
      <c r="AO173" s="293">
        <f t="shared" si="26"/>
        <v>0</v>
      </c>
      <c r="AP173" s="293">
        <f t="shared" si="26"/>
        <v>0</v>
      </c>
      <c r="AQ173" s="293">
        <f t="shared" si="26"/>
        <v>0</v>
      </c>
      <c r="AR173" s="293">
        <f t="shared" si="26"/>
        <v>0</v>
      </c>
      <c r="AS173" s="293">
        <f t="shared" si="26"/>
        <v>0</v>
      </c>
      <c r="AT173" s="293">
        <f t="shared" si="26"/>
        <v>0</v>
      </c>
      <c r="AU173" s="293">
        <f t="shared" si="26"/>
        <v>0</v>
      </c>
      <c r="AV173" s="293">
        <f t="shared" si="26"/>
        <v>0</v>
      </c>
      <c r="AW173" s="293">
        <f t="shared" si="26"/>
        <v>0</v>
      </c>
      <c r="AX173" s="293">
        <f t="shared" si="26"/>
        <v>0</v>
      </c>
      <c r="AY173" s="293">
        <f t="shared" si="26"/>
        <v>0</v>
      </c>
      <c r="AZ173" s="293">
        <f t="shared" si="26"/>
        <v>0</v>
      </c>
      <c r="BA173" s="293">
        <f t="shared" si="26"/>
        <v>0</v>
      </c>
      <c r="BB173" s="293">
        <f t="shared" si="26"/>
        <v>0</v>
      </c>
      <c r="BC173" s="293">
        <f t="shared" si="26"/>
        <v>0</v>
      </c>
      <c r="BD173" s="293">
        <f t="shared" si="26"/>
        <v>0</v>
      </c>
      <c r="BE173" s="294">
        <f t="shared" si="26"/>
        <v>0</v>
      </c>
      <c r="BF173" s="240"/>
    </row>
    <row r="174" spans="2:58" ht="15.6" customHeight="1" x14ac:dyDescent="0.25">
      <c r="B174" s="230"/>
      <c r="C174" s="241"/>
      <c r="D174" s="239"/>
      <c r="E174" s="279" t="s">
        <v>54</v>
      </c>
      <c r="F174" s="280">
        <f>F69*Utslippstall!F49</f>
        <v>0</v>
      </c>
      <c r="G174" s="280">
        <f>G69*Utslippstall!F49</f>
        <v>0</v>
      </c>
      <c r="H174" s="280">
        <f>H69*Utslippstall!$F$49</f>
        <v>0</v>
      </c>
      <c r="I174" s="280">
        <f>I69*Utslippstall!$F$49</f>
        <v>0</v>
      </c>
      <c r="J174" s="280">
        <f>J69*Utslippstall!$F$49</f>
        <v>0</v>
      </c>
      <c r="K174" s="280">
        <f>K69*Utslippstall!$F$49</f>
        <v>0</v>
      </c>
      <c r="L174" s="280">
        <f>L69*Utslippstall!$F$49</f>
        <v>0</v>
      </c>
      <c r="M174" s="280">
        <f>M69*Utslippstall!$F$49</f>
        <v>0</v>
      </c>
      <c r="N174" s="280">
        <f>N69*Utslippstall!$F$49</f>
        <v>0</v>
      </c>
      <c r="O174" s="280">
        <f>O69*Utslippstall!$F$49</f>
        <v>0</v>
      </c>
      <c r="P174" s="280">
        <f>P69*Utslippstall!$F$49</f>
        <v>0</v>
      </c>
      <c r="Q174" s="280">
        <f>Q69*Utslippstall!$F$49</f>
        <v>0</v>
      </c>
      <c r="R174" s="280">
        <f>R69*Utslippstall!$F$49</f>
        <v>0</v>
      </c>
      <c r="S174" s="280">
        <f>S69*Utslippstall!$F$49</f>
        <v>0</v>
      </c>
      <c r="T174" s="280">
        <f>T69*Utslippstall!$F$49</f>
        <v>0</v>
      </c>
      <c r="U174" s="280">
        <f>U69*Utslippstall!$F$49</f>
        <v>0</v>
      </c>
      <c r="V174" s="280">
        <f>V69*Utslippstall!$F$49</f>
        <v>0</v>
      </c>
      <c r="W174" s="280">
        <f>W69*Utslippstall!$F$49</f>
        <v>0</v>
      </c>
      <c r="X174" s="280">
        <f>X69*Utslippstall!$F$49</f>
        <v>0</v>
      </c>
      <c r="Y174" s="280">
        <f>Y69*Utslippstall!$F$49</f>
        <v>0</v>
      </c>
      <c r="Z174" s="280">
        <f>Z69*Utslippstall!$F$49</f>
        <v>0</v>
      </c>
      <c r="AA174" s="280">
        <f>AA69*Utslippstall!$F$49</f>
        <v>0</v>
      </c>
      <c r="AB174" s="280">
        <f>AB69*Utslippstall!$F$49</f>
        <v>0</v>
      </c>
      <c r="AC174" s="280">
        <f>AC69*Utslippstall!$F$49</f>
        <v>0</v>
      </c>
      <c r="AD174" s="280">
        <f>AD69*Utslippstall!$F$49</f>
        <v>0</v>
      </c>
      <c r="AE174" s="280">
        <f>AE69*Utslippstall!$F$49</f>
        <v>0</v>
      </c>
      <c r="AF174" s="280">
        <f>AF69*Utslippstall!$F$49</f>
        <v>0</v>
      </c>
      <c r="AG174" s="280">
        <f>AG69*Utslippstall!$F$49</f>
        <v>0</v>
      </c>
      <c r="AH174" s="280">
        <f>AH69*Utslippstall!$F$49</f>
        <v>0</v>
      </c>
      <c r="AI174" s="280">
        <f>AI69*Utslippstall!$F$49</f>
        <v>0</v>
      </c>
      <c r="AJ174" s="280">
        <f>AJ69*Utslippstall!$F$49</f>
        <v>0</v>
      </c>
      <c r="AK174" s="280">
        <f>AK69*Utslippstall!$F$49</f>
        <v>0</v>
      </c>
      <c r="AL174" s="280">
        <f>AL69*Utslippstall!$F$49</f>
        <v>0</v>
      </c>
      <c r="AM174" s="280">
        <f>AM69*Utslippstall!$F$49</f>
        <v>0</v>
      </c>
      <c r="AN174" s="280">
        <f>AN69*Utslippstall!$F$49</f>
        <v>0</v>
      </c>
      <c r="AO174" s="280">
        <f>AO69*Utslippstall!$F$49</f>
        <v>0</v>
      </c>
      <c r="AP174" s="280">
        <f>AP69*Utslippstall!$F$49</f>
        <v>0</v>
      </c>
      <c r="AQ174" s="280">
        <f>AQ69*Utslippstall!$F$49</f>
        <v>0</v>
      </c>
      <c r="AR174" s="280">
        <f>AR69*Utslippstall!$F$49</f>
        <v>0</v>
      </c>
      <c r="AS174" s="280">
        <f>AS69*Utslippstall!$F$49</f>
        <v>0</v>
      </c>
      <c r="AT174" s="280">
        <f>AT69*Utslippstall!$F$49</f>
        <v>0</v>
      </c>
      <c r="AU174" s="280">
        <f>AU69*Utslippstall!$F$49</f>
        <v>0</v>
      </c>
      <c r="AV174" s="280">
        <f>AV69*Utslippstall!$F$49</f>
        <v>0</v>
      </c>
      <c r="AW174" s="280">
        <f>AW69*Utslippstall!$F$49</f>
        <v>0</v>
      </c>
      <c r="AX174" s="280">
        <f>AX69*Utslippstall!$F$49</f>
        <v>0</v>
      </c>
      <c r="AY174" s="280">
        <f>AY69*Utslippstall!$F$49</f>
        <v>0</v>
      </c>
      <c r="AZ174" s="280">
        <f>AZ69*Utslippstall!$F$49</f>
        <v>0</v>
      </c>
      <c r="BA174" s="280">
        <f>BA69*Utslippstall!$F$49</f>
        <v>0</v>
      </c>
      <c r="BB174" s="280">
        <f>BB69*Utslippstall!$F$49</f>
        <v>0</v>
      </c>
      <c r="BC174" s="280">
        <f>BC69*Utslippstall!$F$49</f>
        <v>0</v>
      </c>
      <c r="BD174" s="280">
        <f>BD69*Utslippstall!$F$49</f>
        <v>0</v>
      </c>
      <c r="BE174" s="282">
        <f>BE69*Utslippstall!$F$49</f>
        <v>0</v>
      </c>
      <c r="BF174" s="240"/>
    </row>
    <row r="175" spans="2:58" ht="15.6" customHeight="1" x14ac:dyDescent="0.25">
      <c r="B175" s="230"/>
      <c r="C175" s="241"/>
      <c r="D175" s="239"/>
      <c r="E175" s="283" t="s">
        <v>53</v>
      </c>
      <c r="F175" s="280">
        <f>F70*Utslippstall!F50</f>
        <v>0</v>
      </c>
      <c r="G175" s="280">
        <f>G70*Utslippstall!F50</f>
        <v>0</v>
      </c>
      <c r="H175" s="280">
        <f>H70*Utslippstall!$F$50</f>
        <v>0</v>
      </c>
      <c r="I175" s="280">
        <f>I70*Utslippstall!$F$50</f>
        <v>0</v>
      </c>
      <c r="J175" s="280">
        <f>J70*Utslippstall!$F$50</f>
        <v>0</v>
      </c>
      <c r="K175" s="280">
        <f>K70*Utslippstall!$F$50</f>
        <v>0</v>
      </c>
      <c r="L175" s="280">
        <f>L70*Utslippstall!$F$50</f>
        <v>0</v>
      </c>
      <c r="M175" s="280">
        <f>M70*Utslippstall!$F$50</f>
        <v>0</v>
      </c>
      <c r="N175" s="280">
        <f>N70*Utslippstall!$F$50</f>
        <v>0</v>
      </c>
      <c r="O175" s="280">
        <f>O70*Utslippstall!$F$50</f>
        <v>0</v>
      </c>
      <c r="P175" s="280">
        <f>P70*Utslippstall!$F$50</f>
        <v>0</v>
      </c>
      <c r="Q175" s="280">
        <f>Q70*Utslippstall!$F$50</f>
        <v>0</v>
      </c>
      <c r="R175" s="280">
        <f>R70*Utslippstall!$F$50</f>
        <v>0</v>
      </c>
      <c r="S175" s="280">
        <f>S70*Utslippstall!$F$50</f>
        <v>0</v>
      </c>
      <c r="T175" s="280">
        <f>T70*Utslippstall!$F$50</f>
        <v>0</v>
      </c>
      <c r="U175" s="280">
        <f>U70*Utslippstall!$F$50</f>
        <v>0</v>
      </c>
      <c r="V175" s="280">
        <f>V70*Utslippstall!$F$50</f>
        <v>0</v>
      </c>
      <c r="W175" s="280">
        <f>W70*Utslippstall!$F$50</f>
        <v>0</v>
      </c>
      <c r="X175" s="280">
        <f>X70*Utslippstall!$F$50</f>
        <v>0</v>
      </c>
      <c r="Y175" s="280">
        <f>Y70*Utslippstall!$F$50</f>
        <v>0</v>
      </c>
      <c r="Z175" s="280">
        <f>Z70*Utslippstall!$F$50</f>
        <v>0</v>
      </c>
      <c r="AA175" s="280">
        <f>AA70*Utslippstall!$F$50</f>
        <v>0</v>
      </c>
      <c r="AB175" s="280">
        <f>AB70*Utslippstall!$F$50</f>
        <v>0</v>
      </c>
      <c r="AC175" s="280">
        <f>AC70*Utslippstall!$F$50</f>
        <v>0</v>
      </c>
      <c r="AD175" s="280">
        <f>AD70*Utslippstall!$F$50</f>
        <v>0</v>
      </c>
      <c r="AE175" s="280">
        <f>AE70*Utslippstall!$F$50</f>
        <v>0</v>
      </c>
      <c r="AF175" s="280">
        <f>AF70*Utslippstall!$F$50</f>
        <v>0</v>
      </c>
      <c r="AG175" s="280">
        <f>AG70*Utslippstall!$F$50</f>
        <v>0</v>
      </c>
      <c r="AH175" s="280">
        <f>AH70*Utslippstall!$F$50</f>
        <v>0</v>
      </c>
      <c r="AI175" s="280">
        <f>AI70*Utslippstall!$F$50</f>
        <v>0</v>
      </c>
      <c r="AJ175" s="280">
        <f>AJ70*Utslippstall!$F$50</f>
        <v>0</v>
      </c>
      <c r="AK175" s="280">
        <f>AK70*Utslippstall!$F$50</f>
        <v>0</v>
      </c>
      <c r="AL175" s="280">
        <f>AL70*Utslippstall!$F$50</f>
        <v>0</v>
      </c>
      <c r="AM175" s="280">
        <f>AM70*Utslippstall!$F$50</f>
        <v>0</v>
      </c>
      <c r="AN175" s="280">
        <f>AN70*Utslippstall!$F$50</f>
        <v>0</v>
      </c>
      <c r="AO175" s="280">
        <f>AO70*Utslippstall!$F$50</f>
        <v>0</v>
      </c>
      <c r="AP175" s="280">
        <f>AP70*Utslippstall!$F$50</f>
        <v>0</v>
      </c>
      <c r="AQ175" s="280">
        <f>AQ70*Utslippstall!$F$50</f>
        <v>0</v>
      </c>
      <c r="AR175" s="280">
        <f>AR70*Utslippstall!$F$50</f>
        <v>0</v>
      </c>
      <c r="AS175" s="280">
        <f>AS70*Utslippstall!$F$50</f>
        <v>0</v>
      </c>
      <c r="AT175" s="280">
        <f>AT70*Utslippstall!$F$50</f>
        <v>0</v>
      </c>
      <c r="AU175" s="280">
        <f>AU70*Utslippstall!$F$50</f>
        <v>0</v>
      </c>
      <c r="AV175" s="280">
        <f>AV70*Utslippstall!$F$50</f>
        <v>0</v>
      </c>
      <c r="AW175" s="280">
        <f>AW70*Utslippstall!$F$50</f>
        <v>0</v>
      </c>
      <c r="AX175" s="280">
        <f>AX70*Utslippstall!$F$50</f>
        <v>0</v>
      </c>
      <c r="AY175" s="280">
        <f>AY70*Utslippstall!$F$50</f>
        <v>0</v>
      </c>
      <c r="AZ175" s="280">
        <f>AZ70*Utslippstall!$F$50</f>
        <v>0</v>
      </c>
      <c r="BA175" s="280">
        <f>BA70*Utslippstall!$F$50</f>
        <v>0</v>
      </c>
      <c r="BB175" s="280">
        <f>BB70*Utslippstall!$F$50</f>
        <v>0</v>
      </c>
      <c r="BC175" s="280">
        <f>BC70*Utslippstall!$F$50</f>
        <v>0</v>
      </c>
      <c r="BD175" s="280">
        <f>BD70*Utslippstall!$F$50</f>
        <v>0</v>
      </c>
      <c r="BE175" s="282">
        <f>BE70*Utslippstall!$F$50</f>
        <v>0</v>
      </c>
      <c r="BF175" s="240"/>
    </row>
    <row r="176" spans="2:58" ht="15.6" customHeight="1" thickBot="1" x14ac:dyDescent="0.3">
      <c r="B176" s="230"/>
      <c r="C176" s="241"/>
      <c r="D176" s="239"/>
      <c r="E176" s="286" t="s">
        <v>55</v>
      </c>
      <c r="F176" s="287">
        <f>F71*Utslippstall!F51</f>
        <v>0</v>
      </c>
      <c r="G176" s="287">
        <f>G71*Utslippstall!F51</f>
        <v>0</v>
      </c>
      <c r="H176" s="287">
        <f>H71*Utslippstall!$F$51</f>
        <v>0</v>
      </c>
      <c r="I176" s="287">
        <f>I71*Utslippstall!$F$51</f>
        <v>0</v>
      </c>
      <c r="J176" s="287">
        <f>J71*Utslippstall!$F$51</f>
        <v>0</v>
      </c>
      <c r="K176" s="287">
        <f>K71*Utslippstall!$F$51</f>
        <v>0</v>
      </c>
      <c r="L176" s="287">
        <f>L71*Utslippstall!$F$51</f>
        <v>0</v>
      </c>
      <c r="M176" s="287">
        <f>M71*Utslippstall!$F$51</f>
        <v>0</v>
      </c>
      <c r="N176" s="287">
        <f>N71*Utslippstall!$F$51</f>
        <v>0</v>
      </c>
      <c r="O176" s="287">
        <f>O71*Utslippstall!$F$51</f>
        <v>0</v>
      </c>
      <c r="P176" s="287">
        <f>P71*Utslippstall!$F$51</f>
        <v>0</v>
      </c>
      <c r="Q176" s="287">
        <f>Q71*Utslippstall!$F$51</f>
        <v>0</v>
      </c>
      <c r="R176" s="287">
        <f>R71*Utslippstall!$F$51</f>
        <v>0</v>
      </c>
      <c r="S176" s="287">
        <f>S71*Utslippstall!$F$51</f>
        <v>0</v>
      </c>
      <c r="T176" s="287">
        <f>T71*Utslippstall!$F$51</f>
        <v>0</v>
      </c>
      <c r="U176" s="287">
        <f>U71*Utslippstall!$F$51</f>
        <v>0</v>
      </c>
      <c r="V176" s="287">
        <f>V71*Utslippstall!$F$51</f>
        <v>0</v>
      </c>
      <c r="W176" s="287">
        <f>W71*Utslippstall!$F$51</f>
        <v>0</v>
      </c>
      <c r="X176" s="287">
        <f>X71*Utslippstall!$F$51</f>
        <v>0</v>
      </c>
      <c r="Y176" s="287">
        <f>Y71*Utslippstall!$F$51</f>
        <v>0</v>
      </c>
      <c r="Z176" s="287">
        <f>Z71*Utslippstall!$F$51</f>
        <v>0</v>
      </c>
      <c r="AA176" s="287">
        <f>AA71*Utslippstall!$F$51</f>
        <v>0</v>
      </c>
      <c r="AB176" s="287">
        <f>AB71*Utslippstall!$F$51</f>
        <v>0</v>
      </c>
      <c r="AC176" s="287">
        <f>AC71*Utslippstall!$F$51</f>
        <v>0</v>
      </c>
      <c r="AD176" s="287">
        <f>AD71*Utslippstall!$F$51</f>
        <v>0</v>
      </c>
      <c r="AE176" s="287">
        <f>AE71*Utslippstall!$F$51</f>
        <v>0</v>
      </c>
      <c r="AF176" s="287">
        <f>AF71*Utslippstall!$F$51</f>
        <v>0</v>
      </c>
      <c r="AG176" s="287">
        <f>AG71*Utslippstall!$F$51</f>
        <v>0</v>
      </c>
      <c r="AH176" s="287">
        <f>AH71*Utslippstall!$F$51</f>
        <v>0</v>
      </c>
      <c r="AI176" s="287">
        <f>AI71*Utslippstall!$F$51</f>
        <v>0</v>
      </c>
      <c r="AJ176" s="287">
        <f>AJ71*Utslippstall!$F$51</f>
        <v>0</v>
      </c>
      <c r="AK176" s="287">
        <f>AK71*Utslippstall!$F$51</f>
        <v>0</v>
      </c>
      <c r="AL176" s="287">
        <f>AL71*Utslippstall!$F$51</f>
        <v>0</v>
      </c>
      <c r="AM176" s="287">
        <f>AM71*Utslippstall!$F$51</f>
        <v>0</v>
      </c>
      <c r="AN176" s="287">
        <f>AN71*Utslippstall!$F$51</f>
        <v>0</v>
      </c>
      <c r="AO176" s="287">
        <f>AO71*Utslippstall!$F$51</f>
        <v>0</v>
      </c>
      <c r="AP176" s="287">
        <f>AP71*Utslippstall!$F$51</f>
        <v>0</v>
      </c>
      <c r="AQ176" s="287">
        <f>AQ71*Utslippstall!$F$51</f>
        <v>0</v>
      </c>
      <c r="AR176" s="287">
        <f>AR71*Utslippstall!$F$51</f>
        <v>0</v>
      </c>
      <c r="AS176" s="287">
        <f>AS71*Utslippstall!$F$51</f>
        <v>0</v>
      </c>
      <c r="AT176" s="287">
        <f>AT71*Utslippstall!$F$51</f>
        <v>0</v>
      </c>
      <c r="AU176" s="287">
        <f>AU71*Utslippstall!$F$51</f>
        <v>0</v>
      </c>
      <c r="AV176" s="287">
        <f>AV71*Utslippstall!$F$51</f>
        <v>0</v>
      </c>
      <c r="AW176" s="287">
        <f>AW71*Utslippstall!$F$51</f>
        <v>0</v>
      </c>
      <c r="AX176" s="287">
        <f>AX71*Utslippstall!$F$51</f>
        <v>0</v>
      </c>
      <c r="AY176" s="287">
        <f>AY71*Utslippstall!$F$51</f>
        <v>0</v>
      </c>
      <c r="AZ176" s="287">
        <f>AZ71*Utslippstall!$F$51</f>
        <v>0</v>
      </c>
      <c r="BA176" s="287">
        <f>BA71*Utslippstall!$F$51</f>
        <v>0</v>
      </c>
      <c r="BB176" s="287">
        <f>BB71*Utslippstall!$F$51</f>
        <v>0</v>
      </c>
      <c r="BC176" s="287">
        <f>BC71*Utslippstall!$F$51</f>
        <v>0</v>
      </c>
      <c r="BD176" s="287">
        <f>BD71*Utslippstall!$F$51</f>
        <v>0</v>
      </c>
      <c r="BE176" s="295">
        <f>BE71*Utslippstall!$F$51</f>
        <v>0</v>
      </c>
      <c r="BF176" s="240"/>
    </row>
    <row r="177" spans="2:58" ht="15.6" customHeight="1" thickBot="1" x14ac:dyDescent="0.35">
      <c r="B177" s="230"/>
      <c r="C177" s="241"/>
      <c r="D177" s="239"/>
      <c r="E177" s="275" t="s">
        <v>56</v>
      </c>
      <c r="F177" s="264">
        <f>SUM(F178:F183)</f>
        <v>0</v>
      </c>
      <c r="G177" s="264">
        <f t="shared" ref="G177:H177" si="27">SUM(G178:G183)</f>
        <v>0</v>
      </c>
      <c r="H177" s="264">
        <f t="shared" si="27"/>
        <v>0</v>
      </c>
      <c r="I177" s="264">
        <f t="shared" ref="I177:BE177" si="28">SUM(I178:I183)</f>
        <v>0</v>
      </c>
      <c r="J177" s="264">
        <f t="shared" si="28"/>
        <v>0</v>
      </c>
      <c r="K177" s="264">
        <f t="shared" si="28"/>
        <v>0</v>
      </c>
      <c r="L177" s="264">
        <f t="shared" si="28"/>
        <v>0</v>
      </c>
      <c r="M177" s="264">
        <f t="shared" si="28"/>
        <v>0</v>
      </c>
      <c r="N177" s="264">
        <f t="shared" si="28"/>
        <v>0</v>
      </c>
      <c r="O177" s="264">
        <f t="shared" si="28"/>
        <v>0</v>
      </c>
      <c r="P177" s="264">
        <f t="shared" si="28"/>
        <v>0</v>
      </c>
      <c r="Q177" s="264">
        <f t="shared" si="28"/>
        <v>0</v>
      </c>
      <c r="R177" s="264">
        <f t="shared" si="28"/>
        <v>0</v>
      </c>
      <c r="S177" s="264">
        <f t="shared" si="28"/>
        <v>0</v>
      </c>
      <c r="T177" s="264">
        <f t="shared" si="28"/>
        <v>0</v>
      </c>
      <c r="U177" s="264">
        <f t="shared" si="28"/>
        <v>0</v>
      </c>
      <c r="V177" s="264">
        <f t="shared" si="28"/>
        <v>0</v>
      </c>
      <c r="W177" s="264">
        <f t="shared" si="28"/>
        <v>0</v>
      </c>
      <c r="X177" s="264">
        <f t="shared" si="28"/>
        <v>0</v>
      </c>
      <c r="Y177" s="264">
        <f t="shared" si="28"/>
        <v>0</v>
      </c>
      <c r="Z177" s="264">
        <f t="shared" si="28"/>
        <v>0</v>
      </c>
      <c r="AA177" s="264">
        <f t="shared" si="28"/>
        <v>0</v>
      </c>
      <c r="AB177" s="264">
        <f t="shared" si="28"/>
        <v>0</v>
      </c>
      <c r="AC177" s="264">
        <f t="shared" si="28"/>
        <v>0</v>
      </c>
      <c r="AD177" s="264">
        <f t="shared" si="28"/>
        <v>0</v>
      </c>
      <c r="AE177" s="264">
        <f t="shared" si="28"/>
        <v>0</v>
      </c>
      <c r="AF177" s="264">
        <f t="shared" si="28"/>
        <v>0</v>
      </c>
      <c r="AG177" s="264">
        <f t="shared" si="28"/>
        <v>0</v>
      </c>
      <c r="AH177" s="264">
        <f t="shared" si="28"/>
        <v>0</v>
      </c>
      <c r="AI177" s="264">
        <f t="shared" si="28"/>
        <v>0</v>
      </c>
      <c r="AJ177" s="264">
        <f t="shared" si="28"/>
        <v>0</v>
      </c>
      <c r="AK177" s="264">
        <f t="shared" si="28"/>
        <v>0</v>
      </c>
      <c r="AL177" s="264">
        <f t="shared" si="28"/>
        <v>0</v>
      </c>
      <c r="AM177" s="264">
        <f t="shared" si="28"/>
        <v>0</v>
      </c>
      <c r="AN177" s="264">
        <f t="shared" si="28"/>
        <v>0</v>
      </c>
      <c r="AO177" s="264">
        <f t="shared" si="28"/>
        <v>0</v>
      </c>
      <c r="AP177" s="264">
        <f t="shared" si="28"/>
        <v>0</v>
      </c>
      <c r="AQ177" s="264">
        <f t="shared" si="28"/>
        <v>0</v>
      </c>
      <c r="AR177" s="264">
        <f t="shared" si="28"/>
        <v>0</v>
      </c>
      <c r="AS177" s="264">
        <f t="shared" si="28"/>
        <v>0</v>
      </c>
      <c r="AT177" s="264">
        <f t="shared" si="28"/>
        <v>0</v>
      </c>
      <c r="AU177" s="264">
        <f t="shared" si="28"/>
        <v>0</v>
      </c>
      <c r="AV177" s="264">
        <f t="shared" si="28"/>
        <v>0</v>
      </c>
      <c r="AW177" s="264">
        <f t="shared" si="28"/>
        <v>0</v>
      </c>
      <c r="AX177" s="264">
        <f t="shared" si="28"/>
        <v>0</v>
      </c>
      <c r="AY177" s="264">
        <f t="shared" si="28"/>
        <v>0</v>
      </c>
      <c r="AZ177" s="264">
        <f t="shared" si="28"/>
        <v>0</v>
      </c>
      <c r="BA177" s="264">
        <f t="shared" si="28"/>
        <v>0</v>
      </c>
      <c r="BB177" s="264">
        <f t="shared" si="28"/>
        <v>0</v>
      </c>
      <c r="BC177" s="264">
        <f t="shared" si="28"/>
        <v>0</v>
      </c>
      <c r="BD177" s="264">
        <f t="shared" si="28"/>
        <v>0</v>
      </c>
      <c r="BE177" s="291">
        <f t="shared" si="28"/>
        <v>0</v>
      </c>
      <c r="BF177" s="240"/>
    </row>
    <row r="178" spans="2:58" ht="15.6" customHeight="1" x14ac:dyDescent="0.25">
      <c r="B178" s="230"/>
      <c r="C178" s="241"/>
      <c r="D178" s="239"/>
      <c r="E178" s="279" t="s">
        <v>57</v>
      </c>
      <c r="F178" s="280">
        <f>F73*Utslippstall!F53</f>
        <v>0</v>
      </c>
      <c r="G178" s="280">
        <f>G73*Utslippstall!F53</f>
        <v>0</v>
      </c>
      <c r="H178" s="280">
        <f>H73*Utslippstall!$F$53</f>
        <v>0</v>
      </c>
      <c r="I178" s="280">
        <f>I73*Utslippstall!$F$53</f>
        <v>0</v>
      </c>
      <c r="J178" s="280">
        <f>J73*Utslippstall!$F$53</f>
        <v>0</v>
      </c>
      <c r="K178" s="280">
        <f>K73*Utslippstall!$F$53</f>
        <v>0</v>
      </c>
      <c r="L178" s="280">
        <f>L73*Utslippstall!$F$53</f>
        <v>0</v>
      </c>
      <c r="M178" s="280">
        <f>M73*Utslippstall!$F$53</f>
        <v>0</v>
      </c>
      <c r="N178" s="280">
        <f>N73*Utslippstall!$F$53</f>
        <v>0</v>
      </c>
      <c r="O178" s="280">
        <f>O73*Utslippstall!$F$53</f>
        <v>0</v>
      </c>
      <c r="P178" s="280">
        <f>P73*Utslippstall!$F$53</f>
        <v>0</v>
      </c>
      <c r="Q178" s="280">
        <f>Q73*Utslippstall!$F$53</f>
        <v>0</v>
      </c>
      <c r="R178" s="280">
        <f>R73*Utslippstall!$F$53</f>
        <v>0</v>
      </c>
      <c r="S178" s="280">
        <f>S73*Utslippstall!$F$53</f>
        <v>0</v>
      </c>
      <c r="T178" s="280">
        <f>T73*Utslippstall!$F$53</f>
        <v>0</v>
      </c>
      <c r="U178" s="280">
        <f>U73*Utslippstall!$F$53</f>
        <v>0</v>
      </c>
      <c r="V178" s="280">
        <f>V73*Utslippstall!$F$53</f>
        <v>0</v>
      </c>
      <c r="W178" s="280">
        <f>W73*Utslippstall!$F$53</f>
        <v>0</v>
      </c>
      <c r="X178" s="280">
        <f>X73*Utslippstall!$F$53</f>
        <v>0</v>
      </c>
      <c r="Y178" s="280">
        <f>Y73*Utslippstall!$F$53</f>
        <v>0</v>
      </c>
      <c r="Z178" s="280">
        <f>Z73*Utslippstall!$F$53</f>
        <v>0</v>
      </c>
      <c r="AA178" s="280">
        <f>AA73*Utslippstall!$F$53</f>
        <v>0</v>
      </c>
      <c r="AB178" s="280">
        <f>AB73*Utslippstall!$F$53</f>
        <v>0</v>
      </c>
      <c r="AC178" s="280">
        <f>AC73*Utslippstall!$F$53</f>
        <v>0</v>
      </c>
      <c r="AD178" s="280">
        <f>AD73*Utslippstall!$F$53</f>
        <v>0</v>
      </c>
      <c r="AE178" s="280">
        <f>AE73*Utslippstall!$F$53</f>
        <v>0</v>
      </c>
      <c r="AF178" s="280">
        <f>AF73*Utslippstall!$F$53</f>
        <v>0</v>
      </c>
      <c r="AG178" s="280">
        <f>AG73*Utslippstall!$F$53</f>
        <v>0</v>
      </c>
      <c r="AH178" s="280">
        <f>AH73*Utslippstall!$F$53</f>
        <v>0</v>
      </c>
      <c r="AI178" s="280">
        <f>AI73*Utslippstall!$F$53</f>
        <v>0</v>
      </c>
      <c r="AJ178" s="280">
        <f>AJ73*Utslippstall!$F$53</f>
        <v>0</v>
      </c>
      <c r="AK178" s="280">
        <f>AK73*Utslippstall!$F$53</f>
        <v>0</v>
      </c>
      <c r="AL178" s="280">
        <f>AL73*Utslippstall!$F$53</f>
        <v>0</v>
      </c>
      <c r="AM178" s="280">
        <f>AM73*Utslippstall!$F$53</f>
        <v>0</v>
      </c>
      <c r="AN178" s="280">
        <f>AN73*Utslippstall!$F$53</f>
        <v>0</v>
      </c>
      <c r="AO178" s="280">
        <f>AO73*Utslippstall!$F$53</f>
        <v>0</v>
      </c>
      <c r="AP178" s="280">
        <f>AP73*Utslippstall!$F$53</f>
        <v>0</v>
      </c>
      <c r="AQ178" s="280">
        <f>AQ73*Utslippstall!$F$53</f>
        <v>0</v>
      </c>
      <c r="AR178" s="280">
        <f>AR73*Utslippstall!$F$53</f>
        <v>0</v>
      </c>
      <c r="AS178" s="280">
        <f>AS73*Utslippstall!$F$53</f>
        <v>0</v>
      </c>
      <c r="AT178" s="280">
        <f>AT73*Utslippstall!$F$53</f>
        <v>0</v>
      </c>
      <c r="AU178" s="280">
        <f>AU73*Utslippstall!$F$53</f>
        <v>0</v>
      </c>
      <c r="AV178" s="280">
        <f>AV73*Utslippstall!$F$53</f>
        <v>0</v>
      </c>
      <c r="AW178" s="280">
        <f>AW73*Utslippstall!$F$53</f>
        <v>0</v>
      </c>
      <c r="AX178" s="280">
        <f>AX73*Utslippstall!$F$53</f>
        <v>0</v>
      </c>
      <c r="AY178" s="280">
        <f>AY73*Utslippstall!$F$53</f>
        <v>0</v>
      </c>
      <c r="AZ178" s="280">
        <f>AZ73*Utslippstall!$F$53</f>
        <v>0</v>
      </c>
      <c r="BA178" s="280">
        <f>BA73*Utslippstall!$F$53</f>
        <v>0</v>
      </c>
      <c r="BB178" s="280">
        <f>BB73*Utslippstall!$F$53</f>
        <v>0</v>
      </c>
      <c r="BC178" s="280">
        <f>BC73*Utslippstall!$F$53</f>
        <v>0</v>
      </c>
      <c r="BD178" s="280">
        <f>BD73*Utslippstall!$F$53</f>
        <v>0</v>
      </c>
      <c r="BE178" s="282">
        <f>BE73*Utslippstall!$F$53</f>
        <v>0</v>
      </c>
      <c r="BF178" s="240"/>
    </row>
    <row r="179" spans="2:58" ht="15.6" customHeight="1" x14ac:dyDescent="0.25">
      <c r="B179" s="230"/>
      <c r="C179" s="241"/>
      <c r="D179" s="239"/>
      <c r="E179" s="283" t="s">
        <v>58</v>
      </c>
      <c r="F179" s="280">
        <f>F74*Utslippstall!F54</f>
        <v>0</v>
      </c>
      <c r="G179" s="280">
        <f>G74*Utslippstall!F54</f>
        <v>0</v>
      </c>
      <c r="H179" s="280">
        <f>H74*Utslippstall!$F$54</f>
        <v>0</v>
      </c>
      <c r="I179" s="280">
        <f>I74*Utslippstall!$F$54</f>
        <v>0</v>
      </c>
      <c r="J179" s="280">
        <f>J74*Utslippstall!$F$54</f>
        <v>0</v>
      </c>
      <c r="K179" s="280">
        <f>K74*Utslippstall!$F$54</f>
        <v>0</v>
      </c>
      <c r="L179" s="280">
        <f>L74*Utslippstall!$F$54</f>
        <v>0</v>
      </c>
      <c r="M179" s="280">
        <f>M74*Utslippstall!$F$54</f>
        <v>0</v>
      </c>
      <c r="N179" s="280">
        <f>N74*Utslippstall!$F$54</f>
        <v>0</v>
      </c>
      <c r="O179" s="280">
        <f>O74*Utslippstall!$F$54</f>
        <v>0</v>
      </c>
      <c r="P179" s="280">
        <f>P74*Utslippstall!$F$54</f>
        <v>0</v>
      </c>
      <c r="Q179" s="280">
        <f>Q74*Utslippstall!$F$54</f>
        <v>0</v>
      </c>
      <c r="R179" s="280">
        <f>R74*Utslippstall!$F$54</f>
        <v>0</v>
      </c>
      <c r="S179" s="280">
        <f>S74*Utslippstall!$F$54</f>
        <v>0</v>
      </c>
      <c r="T179" s="280">
        <f>T74*Utslippstall!$F$54</f>
        <v>0</v>
      </c>
      <c r="U179" s="280">
        <f>U74*Utslippstall!$F$54</f>
        <v>0</v>
      </c>
      <c r="V179" s="280">
        <f>V74*Utslippstall!$F$54</f>
        <v>0</v>
      </c>
      <c r="W179" s="280">
        <f>W74*Utslippstall!$F$54</f>
        <v>0</v>
      </c>
      <c r="X179" s="280">
        <f>X74*Utslippstall!$F$54</f>
        <v>0</v>
      </c>
      <c r="Y179" s="280">
        <f>Y74*Utslippstall!$F$54</f>
        <v>0</v>
      </c>
      <c r="Z179" s="280">
        <f>Z74*Utslippstall!$F$54</f>
        <v>0</v>
      </c>
      <c r="AA179" s="280">
        <f>AA74*Utslippstall!$F$54</f>
        <v>0</v>
      </c>
      <c r="AB179" s="280">
        <f>AB74*Utslippstall!$F$54</f>
        <v>0</v>
      </c>
      <c r="AC179" s="280">
        <f>AC74*Utslippstall!$F$54</f>
        <v>0</v>
      </c>
      <c r="AD179" s="280">
        <f>AD74*Utslippstall!$F$54</f>
        <v>0</v>
      </c>
      <c r="AE179" s="280">
        <f>AE74*Utslippstall!$F$54</f>
        <v>0</v>
      </c>
      <c r="AF179" s="280">
        <f>AF74*Utslippstall!$F$54</f>
        <v>0</v>
      </c>
      <c r="AG179" s="280">
        <f>AG74*Utslippstall!$F$54</f>
        <v>0</v>
      </c>
      <c r="AH179" s="280">
        <f>AH74*Utslippstall!$F$54</f>
        <v>0</v>
      </c>
      <c r="AI179" s="280">
        <f>AI74*Utslippstall!$F$54</f>
        <v>0</v>
      </c>
      <c r="AJ179" s="280">
        <f>AJ74*Utslippstall!$F$54</f>
        <v>0</v>
      </c>
      <c r="AK179" s="280">
        <f>AK74*Utslippstall!$F$54</f>
        <v>0</v>
      </c>
      <c r="AL179" s="280">
        <f>AL74*Utslippstall!$F$54</f>
        <v>0</v>
      </c>
      <c r="AM179" s="280">
        <f>AM74*Utslippstall!$F$54</f>
        <v>0</v>
      </c>
      <c r="AN179" s="280">
        <f>AN74*Utslippstall!$F$54</f>
        <v>0</v>
      </c>
      <c r="AO179" s="280">
        <f>AO74*Utslippstall!$F$54</f>
        <v>0</v>
      </c>
      <c r="AP179" s="280">
        <f>AP74*Utslippstall!$F$54</f>
        <v>0</v>
      </c>
      <c r="AQ179" s="280">
        <f>AQ74*Utslippstall!$F$54</f>
        <v>0</v>
      </c>
      <c r="AR179" s="280">
        <f>AR74*Utslippstall!$F$54</f>
        <v>0</v>
      </c>
      <c r="AS179" s="280">
        <f>AS74*Utslippstall!$F$54</f>
        <v>0</v>
      </c>
      <c r="AT179" s="280">
        <f>AT74*Utslippstall!$F$54</f>
        <v>0</v>
      </c>
      <c r="AU179" s="280">
        <f>AU74*Utslippstall!$F$54</f>
        <v>0</v>
      </c>
      <c r="AV179" s="280">
        <f>AV74*Utslippstall!$F$54</f>
        <v>0</v>
      </c>
      <c r="AW179" s="280">
        <f>AW74*Utslippstall!$F$54</f>
        <v>0</v>
      </c>
      <c r="AX179" s="280">
        <f>AX74*Utslippstall!$F$54</f>
        <v>0</v>
      </c>
      <c r="AY179" s="280">
        <f>AY74*Utslippstall!$F$54</f>
        <v>0</v>
      </c>
      <c r="AZ179" s="280">
        <f>AZ74*Utslippstall!$F$54</f>
        <v>0</v>
      </c>
      <c r="BA179" s="280">
        <f>BA74*Utslippstall!$F$54</f>
        <v>0</v>
      </c>
      <c r="BB179" s="280">
        <f>BB74*Utslippstall!$F$54</f>
        <v>0</v>
      </c>
      <c r="BC179" s="280">
        <f>BC74*Utslippstall!$F$54</f>
        <v>0</v>
      </c>
      <c r="BD179" s="280">
        <f>BD74*Utslippstall!$F$54</f>
        <v>0</v>
      </c>
      <c r="BE179" s="282">
        <f>BE74*Utslippstall!$F$54</f>
        <v>0</v>
      </c>
      <c r="BF179" s="240"/>
    </row>
    <row r="180" spans="2:58" ht="15.6" customHeight="1" x14ac:dyDescent="0.25">
      <c r="B180" s="230"/>
      <c r="C180" s="241"/>
      <c r="D180" s="239"/>
      <c r="E180" s="283" t="s">
        <v>59</v>
      </c>
      <c r="F180" s="280">
        <f>F75*Utslippstall!F55</f>
        <v>0</v>
      </c>
      <c r="G180" s="280">
        <f>G75*Utslippstall!F55</f>
        <v>0</v>
      </c>
      <c r="H180" s="280">
        <f>H75*Utslippstall!$F$55</f>
        <v>0</v>
      </c>
      <c r="I180" s="280">
        <f>I75*Utslippstall!$F$55</f>
        <v>0</v>
      </c>
      <c r="J180" s="280">
        <f>J75*Utslippstall!$F$55</f>
        <v>0</v>
      </c>
      <c r="K180" s="280">
        <f>K75*Utslippstall!$F$55</f>
        <v>0</v>
      </c>
      <c r="L180" s="280">
        <f>L75*Utslippstall!$F$55</f>
        <v>0</v>
      </c>
      <c r="M180" s="280">
        <f>M75*Utslippstall!$F$55</f>
        <v>0</v>
      </c>
      <c r="N180" s="280">
        <f>N75*Utslippstall!$F$55</f>
        <v>0</v>
      </c>
      <c r="O180" s="280">
        <f>O75*Utslippstall!$F$55</f>
        <v>0</v>
      </c>
      <c r="P180" s="280">
        <f>P75*Utslippstall!$F$55</f>
        <v>0</v>
      </c>
      <c r="Q180" s="280">
        <f>Q75*Utslippstall!$F$55</f>
        <v>0</v>
      </c>
      <c r="R180" s="280">
        <f>R75*Utslippstall!$F$55</f>
        <v>0</v>
      </c>
      <c r="S180" s="280">
        <f>S75*Utslippstall!$F$55</f>
        <v>0</v>
      </c>
      <c r="T180" s="280">
        <f>T75*Utslippstall!$F$55</f>
        <v>0</v>
      </c>
      <c r="U180" s="280">
        <f>U75*Utslippstall!$F$55</f>
        <v>0</v>
      </c>
      <c r="V180" s="280">
        <f>V75*Utslippstall!$F$55</f>
        <v>0</v>
      </c>
      <c r="W180" s="280">
        <f>W75*Utslippstall!$F$55</f>
        <v>0</v>
      </c>
      <c r="X180" s="280">
        <f>X75*Utslippstall!$F$55</f>
        <v>0</v>
      </c>
      <c r="Y180" s="280">
        <f>Y75*Utslippstall!$F$55</f>
        <v>0</v>
      </c>
      <c r="Z180" s="280">
        <f>Z75*Utslippstall!$F$55</f>
        <v>0</v>
      </c>
      <c r="AA180" s="280">
        <f>AA75*Utslippstall!$F$55</f>
        <v>0</v>
      </c>
      <c r="AB180" s="280">
        <f>AB75*Utslippstall!$F$55</f>
        <v>0</v>
      </c>
      <c r="AC180" s="280">
        <f>AC75*Utslippstall!$F$55</f>
        <v>0</v>
      </c>
      <c r="AD180" s="280">
        <f>AD75*Utslippstall!$F$55</f>
        <v>0</v>
      </c>
      <c r="AE180" s="280">
        <f>AE75*Utslippstall!$F$55</f>
        <v>0</v>
      </c>
      <c r="AF180" s="280">
        <f>AF75*Utslippstall!$F$55</f>
        <v>0</v>
      </c>
      <c r="AG180" s="280">
        <f>AG75*Utslippstall!$F$55</f>
        <v>0</v>
      </c>
      <c r="AH180" s="280">
        <f>AH75*Utslippstall!$F$55</f>
        <v>0</v>
      </c>
      <c r="AI180" s="280">
        <f>AI75*Utslippstall!$F$55</f>
        <v>0</v>
      </c>
      <c r="AJ180" s="280">
        <f>AJ75*Utslippstall!$F$55</f>
        <v>0</v>
      </c>
      <c r="AK180" s="280">
        <f>AK75*Utslippstall!$F$55</f>
        <v>0</v>
      </c>
      <c r="AL180" s="280">
        <f>AL75*Utslippstall!$F$55</f>
        <v>0</v>
      </c>
      <c r="AM180" s="280">
        <f>AM75*Utslippstall!$F$55</f>
        <v>0</v>
      </c>
      <c r="AN180" s="280">
        <f>AN75*Utslippstall!$F$55</f>
        <v>0</v>
      </c>
      <c r="AO180" s="280">
        <f>AO75*Utslippstall!$F$55</f>
        <v>0</v>
      </c>
      <c r="AP180" s="280">
        <f>AP75*Utslippstall!$F$55</f>
        <v>0</v>
      </c>
      <c r="AQ180" s="280">
        <f>AQ75*Utslippstall!$F$55</f>
        <v>0</v>
      </c>
      <c r="AR180" s="280">
        <f>AR75*Utslippstall!$F$55</f>
        <v>0</v>
      </c>
      <c r="AS180" s="280">
        <f>AS75*Utslippstall!$F$55</f>
        <v>0</v>
      </c>
      <c r="AT180" s="280">
        <f>AT75*Utslippstall!$F$55</f>
        <v>0</v>
      </c>
      <c r="AU180" s="280">
        <f>AU75*Utslippstall!$F$55</f>
        <v>0</v>
      </c>
      <c r="AV180" s="280">
        <f>AV75*Utslippstall!$F$55</f>
        <v>0</v>
      </c>
      <c r="AW180" s="280">
        <f>AW75*Utslippstall!$F$55</f>
        <v>0</v>
      </c>
      <c r="AX180" s="280">
        <f>AX75*Utslippstall!$F$55</f>
        <v>0</v>
      </c>
      <c r="AY180" s="280">
        <f>AY75*Utslippstall!$F$55</f>
        <v>0</v>
      </c>
      <c r="AZ180" s="280">
        <f>AZ75*Utslippstall!$F$55</f>
        <v>0</v>
      </c>
      <c r="BA180" s="280">
        <f>BA75*Utslippstall!$F$55</f>
        <v>0</v>
      </c>
      <c r="BB180" s="280">
        <f>BB75*Utslippstall!$F$55</f>
        <v>0</v>
      </c>
      <c r="BC180" s="280">
        <f>BC75*Utslippstall!$F$55</f>
        <v>0</v>
      </c>
      <c r="BD180" s="280">
        <f>BD75*Utslippstall!$F$55</f>
        <v>0</v>
      </c>
      <c r="BE180" s="282">
        <f>BE75*Utslippstall!$F$55</f>
        <v>0</v>
      </c>
      <c r="BF180" s="240"/>
    </row>
    <row r="181" spans="2:58" ht="15.6" customHeight="1" x14ac:dyDescent="0.25">
      <c r="B181" s="230"/>
      <c r="C181" s="241"/>
      <c r="D181" s="239"/>
      <c r="E181" s="283" t="s">
        <v>60</v>
      </c>
      <c r="F181" s="280">
        <f>F76*Utslippstall!F56</f>
        <v>0</v>
      </c>
      <c r="G181" s="280">
        <f>G76*Utslippstall!F56</f>
        <v>0</v>
      </c>
      <c r="H181" s="280">
        <f>H76*Utslippstall!$F$56</f>
        <v>0</v>
      </c>
      <c r="I181" s="280">
        <f>I76*Utslippstall!$F$56</f>
        <v>0</v>
      </c>
      <c r="J181" s="280">
        <f>J76*Utslippstall!$F$56</f>
        <v>0</v>
      </c>
      <c r="K181" s="280">
        <f>K76*Utslippstall!$F$56</f>
        <v>0</v>
      </c>
      <c r="L181" s="280">
        <f>L76*Utslippstall!$F$56</f>
        <v>0</v>
      </c>
      <c r="M181" s="280">
        <f>M76*Utslippstall!$F$56</f>
        <v>0</v>
      </c>
      <c r="N181" s="280">
        <f>N76*Utslippstall!$F$56</f>
        <v>0</v>
      </c>
      <c r="O181" s="280">
        <f>O76*Utslippstall!$F$56</f>
        <v>0</v>
      </c>
      <c r="P181" s="280">
        <f>P76*Utslippstall!$F$56</f>
        <v>0</v>
      </c>
      <c r="Q181" s="280">
        <f>Q76*Utslippstall!$F$56</f>
        <v>0</v>
      </c>
      <c r="R181" s="280">
        <f>R76*Utslippstall!$F$56</f>
        <v>0</v>
      </c>
      <c r="S181" s="280">
        <f>S76*Utslippstall!$F$56</f>
        <v>0</v>
      </c>
      <c r="T181" s="280">
        <f>T76*Utslippstall!$F$56</f>
        <v>0</v>
      </c>
      <c r="U181" s="280">
        <f>U76*Utslippstall!$F$56</f>
        <v>0</v>
      </c>
      <c r="V181" s="280">
        <f>V76*Utslippstall!$F$56</f>
        <v>0</v>
      </c>
      <c r="W181" s="280">
        <f>W76*Utslippstall!$F$56</f>
        <v>0</v>
      </c>
      <c r="X181" s="280">
        <f>X76*Utslippstall!$F$56</f>
        <v>0</v>
      </c>
      <c r="Y181" s="280">
        <f>Y76*Utslippstall!$F$56</f>
        <v>0</v>
      </c>
      <c r="Z181" s="280">
        <f>Z76*Utslippstall!$F$56</f>
        <v>0</v>
      </c>
      <c r="AA181" s="280">
        <f>AA76*Utslippstall!$F$56</f>
        <v>0</v>
      </c>
      <c r="AB181" s="280">
        <f>AB76*Utslippstall!$F$56</f>
        <v>0</v>
      </c>
      <c r="AC181" s="280">
        <f>AC76*Utslippstall!$F$56</f>
        <v>0</v>
      </c>
      <c r="AD181" s="280">
        <f>AD76*Utslippstall!$F$56</f>
        <v>0</v>
      </c>
      <c r="AE181" s="280">
        <f>AE76*Utslippstall!$F$56</f>
        <v>0</v>
      </c>
      <c r="AF181" s="280">
        <f>AF76*Utslippstall!$F$56</f>
        <v>0</v>
      </c>
      <c r="AG181" s="280">
        <f>AG76*Utslippstall!$F$56</f>
        <v>0</v>
      </c>
      <c r="AH181" s="280">
        <f>AH76*Utslippstall!$F$56</f>
        <v>0</v>
      </c>
      <c r="AI181" s="280">
        <f>AI76*Utslippstall!$F$56</f>
        <v>0</v>
      </c>
      <c r="AJ181" s="280">
        <f>AJ76*Utslippstall!$F$56</f>
        <v>0</v>
      </c>
      <c r="AK181" s="280">
        <f>AK76*Utslippstall!$F$56</f>
        <v>0</v>
      </c>
      <c r="AL181" s="280">
        <f>AL76*Utslippstall!$F$56</f>
        <v>0</v>
      </c>
      <c r="AM181" s="280">
        <f>AM76*Utslippstall!$F$56</f>
        <v>0</v>
      </c>
      <c r="AN181" s="280">
        <f>AN76*Utslippstall!$F$56</f>
        <v>0</v>
      </c>
      <c r="AO181" s="280">
        <f>AO76*Utslippstall!$F$56</f>
        <v>0</v>
      </c>
      <c r="AP181" s="280">
        <f>AP76*Utslippstall!$F$56</f>
        <v>0</v>
      </c>
      <c r="AQ181" s="280">
        <f>AQ76*Utslippstall!$F$56</f>
        <v>0</v>
      </c>
      <c r="AR181" s="280">
        <f>AR76*Utslippstall!$F$56</f>
        <v>0</v>
      </c>
      <c r="AS181" s="280">
        <f>AS76*Utslippstall!$F$56</f>
        <v>0</v>
      </c>
      <c r="AT181" s="280">
        <f>AT76*Utslippstall!$F$56</f>
        <v>0</v>
      </c>
      <c r="AU181" s="280">
        <f>AU76*Utslippstall!$F$56</f>
        <v>0</v>
      </c>
      <c r="AV181" s="280">
        <f>AV76*Utslippstall!$F$56</f>
        <v>0</v>
      </c>
      <c r="AW181" s="280">
        <f>AW76*Utslippstall!$F$56</f>
        <v>0</v>
      </c>
      <c r="AX181" s="280">
        <f>AX76*Utslippstall!$F$56</f>
        <v>0</v>
      </c>
      <c r="AY181" s="280">
        <f>AY76*Utslippstall!$F$56</f>
        <v>0</v>
      </c>
      <c r="AZ181" s="280">
        <f>AZ76*Utslippstall!$F$56</f>
        <v>0</v>
      </c>
      <c r="BA181" s="280">
        <f>BA76*Utslippstall!$F$56</f>
        <v>0</v>
      </c>
      <c r="BB181" s="280">
        <f>BB76*Utslippstall!$F$56</f>
        <v>0</v>
      </c>
      <c r="BC181" s="280">
        <f>BC76*Utslippstall!$F$56</f>
        <v>0</v>
      </c>
      <c r="BD181" s="280">
        <f>BD76*Utslippstall!$F$56</f>
        <v>0</v>
      </c>
      <c r="BE181" s="282">
        <f>BE76*Utslippstall!$F$56</f>
        <v>0</v>
      </c>
      <c r="BF181" s="240"/>
    </row>
    <row r="182" spans="2:58" ht="15.6" customHeight="1" x14ac:dyDescent="0.25">
      <c r="B182" s="230"/>
      <c r="C182" s="241"/>
      <c r="D182" s="239"/>
      <c r="E182" s="283" t="s">
        <v>61</v>
      </c>
      <c r="F182" s="280">
        <f>F77*Utslippstall!F57</f>
        <v>0</v>
      </c>
      <c r="G182" s="280">
        <f>G77*Utslippstall!F57</f>
        <v>0</v>
      </c>
      <c r="H182" s="280">
        <f>H77*Utslippstall!$F$57</f>
        <v>0</v>
      </c>
      <c r="I182" s="280">
        <f>I77*Utslippstall!$F$57</f>
        <v>0</v>
      </c>
      <c r="J182" s="280">
        <f>J77*Utslippstall!$F$57</f>
        <v>0</v>
      </c>
      <c r="K182" s="280">
        <f>K77*Utslippstall!$F$57</f>
        <v>0</v>
      </c>
      <c r="L182" s="280">
        <f>L77*Utslippstall!$F$57</f>
        <v>0</v>
      </c>
      <c r="M182" s="280">
        <f>M77*Utslippstall!$F$57</f>
        <v>0</v>
      </c>
      <c r="N182" s="280">
        <f>N77*Utslippstall!$F$57</f>
        <v>0</v>
      </c>
      <c r="O182" s="280">
        <f>O77*Utslippstall!$F$57</f>
        <v>0</v>
      </c>
      <c r="P182" s="280">
        <f>P77*Utslippstall!$F$57</f>
        <v>0</v>
      </c>
      <c r="Q182" s="280">
        <f>Q77*Utslippstall!$F$57</f>
        <v>0</v>
      </c>
      <c r="R182" s="280">
        <f>R77*Utslippstall!$F$57</f>
        <v>0</v>
      </c>
      <c r="S182" s="280">
        <f>S77*Utslippstall!$F$57</f>
        <v>0</v>
      </c>
      <c r="T182" s="280">
        <f>T77*Utslippstall!$F$57</f>
        <v>0</v>
      </c>
      <c r="U182" s="280">
        <f>U77*Utslippstall!$F$57</f>
        <v>0</v>
      </c>
      <c r="V182" s="280">
        <f>V77*Utslippstall!$F$57</f>
        <v>0</v>
      </c>
      <c r="W182" s="280">
        <f>W77*Utslippstall!$F$57</f>
        <v>0</v>
      </c>
      <c r="X182" s="280">
        <f>X77*Utslippstall!$F$57</f>
        <v>0</v>
      </c>
      <c r="Y182" s="280">
        <f>Y77*Utslippstall!$F$57</f>
        <v>0</v>
      </c>
      <c r="Z182" s="280">
        <f>Z77*Utslippstall!$F$57</f>
        <v>0</v>
      </c>
      <c r="AA182" s="280">
        <f>AA77*Utslippstall!$F$57</f>
        <v>0</v>
      </c>
      <c r="AB182" s="280">
        <f>AB77*Utslippstall!$F$57</f>
        <v>0</v>
      </c>
      <c r="AC182" s="280">
        <f>AC77*Utslippstall!$F$57</f>
        <v>0</v>
      </c>
      <c r="AD182" s="280">
        <f>AD77*Utslippstall!$F$57</f>
        <v>0</v>
      </c>
      <c r="AE182" s="280">
        <f>AE77*Utslippstall!$F$57</f>
        <v>0</v>
      </c>
      <c r="AF182" s="280">
        <f>AF77*Utslippstall!$F$57</f>
        <v>0</v>
      </c>
      <c r="AG182" s="280">
        <f>AG77*Utslippstall!$F$57</f>
        <v>0</v>
      </c>
      <c r="AH182" s="280">
        <f>AH77*Utslippstall!$F$57</f>
        <v>0</v>
      </c>
      <c r="AI182" s="280">
        <f>AI77*Utslippstall!$F$57</f>
        <v>0</v>
      </c>
      <c r="AJ182" s="280">
        <f>AJ77*Utslippstall!$F$57</f>
        <v>0</v>
      </c>
      <c r="AK182" s="280">
        <f>AK77*Utslippstall!$F$57</f>
        <v>0</v>
      </c>
      <c r="AL182" s="280">
        <f>AL77*Utslippstall!$F$57</f>
        <v>0</v>
      </c>
      <c r="AM182" s="280">
        <f>AM77*Utslippstall!$F$57</f>
        <v>0</v>
      </c>
      <c r="AN182" s="280">
        <f>AN77*Utslippstall!$F$57</f>
        <v>0</v>
      </c>
      <c r="AO182" s="280">
        <f>AO77*Utslippstall!$F$57</f>
        <v>0</v>
      </c>
      <c r="AP182" s="280">
        <f>AP77*Utslippstall!$F$57</f>
        <v>0</v>
      </c>
      <c r="AQ182" s="280">
        <f>AQ77*Utslippstall!$F$57</f>
        <v>0</v>
      </c>
      <c r="AR182" s="280">
        <f>AR77*Utslippstall!$F$57</f>
        <v>0</v>
      </c>
      <c r="AS182" s="280">
        <f>AS77*Utslippstall!$F$57</f>
        <v>0</v>
      </c>
      <c r="AT182" s="280">
        <f>AT77*Utslippstall!$F$57</f>
        <v>0</v>
      </c>
      <c r="AU182" s="280">
        <f>AU77*Utslippstall!$F$57</f>
        <v>0</v>
      </c>
      <c r="AV182" s="280">
        <f>AV77*Utslippstall!$F$57</f>
        <v>0</v>
      </c>
      <c r="AW182" s="280">
        <f>AW77*Utslippstall!$F$57</f>
        <v>0</v>
      </c>
      <c r="AX182" s="280">
        <f>AX77*Utslippstall!$F$57</f>
        <v>0</v>
      </c>
      <c r="AY182" s="280">
        <f>AY77*Utslippstall!$F$57</f>
        <v>0</v>
      </c>
      <c r="AZ182" s="280">
        <f>AZ77*Utslippstall!$F$57</f>
        <v>0</v>
      </c>
      <c r="BA182" s="280">
        <f>BA77*Utslippstall!$F$57</f>
        <v>0</v>
      </c>
      <c r="BB182" s="280">
        <f>BB77*Utslippstall!$F$57</f>
        <v>0</v>
      </c>
      <c r="BC182" s="280">
        <f>BC77*Utslippstall!$F$57</f>
        <v>0</v>
      </c>
      <c r="BD182" s="280">
        <f>BD77*Utslippstall!$F$57</f>
        <v>0</v>
      </c>
      <c r="BE182" s="282">
        <f>BE77*Utslippstall!$F$57</f>
        <v>0</v>
      </c>
      <c r="BF182" s="240"/>
    </row>
    <row r="183" spans="2:58" ht="15.6" customHeight="1" thickBot="1" x14ac:dyDescent="0.3">
      <c r="B183" s="230"/>
      <c r="C183" s="241"/>
      <c r="D183" s="239"/>
      <c r="E183" s="286" t="s">
        <v>62</v>
      </c>
      <c r="F183" s="289">
        <f>F78*Utslippstall!F58</f>
        <v>0</v>
      </c>
      <c r="G183" s="289">
        <f>G78*Utslippstall!F58</f>
        <v>0</v>
      </c>
      <c r="H183" s="289">
        <f>H78*Utslippstall!$F$58</f>
        <v>0</v>
      </c>
      <c r="I183" s="289">
        <f>I78*Utslippstall!$F$58</f>
        <v>0</v>
      </c>
      <c r="J183" s="289">
        <f>J78*Utslippstall!$F$58</f>
        <v>0</v>
      </c>
      <c r="K183" s="289">
        <f>K78*Utslippstall!$F$58</f>
        <v>0</v>
      </c>
      <c r="L183" s="289">
        <f>L78*Utslippstall!$F$58</f>
        <v>0</v>
      </c>
      <c r="M183" s="289">
        <f>M78*Utslippstall!$F$58</f>
        <v>0</v>
      </c>
      <c r="N183" s="289">
        <f>N78*Utslippstall!$F$58</f>
        <v>0</v>
      </c>
      <c r="O183" s="289">
        <f>O78*Utslippstall!$F$58</f>
        <v>0</v>
      </c>
      <c r="P183" s="289">
        <f>P78*Utslippstall!$F$58</f>
        <v>0</v>
      </c>
      <c r="Q183" s="289">
        <f>Q78*Utslippstall!$F$58</f>
        <v>0</v>
      </c>
      <c r="R183" s="289">
        <f>R78*Utslippstall!$F$58</f>
        <v>0</v>
      </c>
      <c r="S183" s="289">
        <f>S78*Utslippstall!$F$58</f>
        <v>0</v>
      </c>
      <c r="T183" s="289">
        <f>T78*Utslippstall!$F$58</f>
        <v>0</v>
      </c>
      <c r="U183" s="289">
        <f>U78*Utslippstall!$F$58</f>
        <v>0</v>
      </c>
      <c r="V183" s="289">
        <f>V78*Utslippstall!$F$58</f>
        <v>0</v>
      </c>
      <c r="W183" s="289">
        <f>W78*Utslippstall!$F$58</f>
        <v>0</v>
      </c>
      <c r="X183" s="289">
        <f>X78*Utslippstall!$F$58</f>
        <v>0</v>
      </c>
      <c r="Y183" s="289">
        <f>Y78*Utslippstall!$F$58</f>
        <v>0</v>
      </c>
      <c r="Z183" s="289">
        <f>Z78*Utslippstall!$F$58</f>
        <v>0</v>
      </c>
      <c r="AA183" s="289">
        <f>AA78*Utslippstall!$F$58</f>
        <v>0</v>
      </c>
      <c r="AB183" s="289">
        <f>AB78*Utslippstall!$F$58</f>
        <v>0</v>
      </c>
      <c r="AC183" s="289">
        <f>AC78*Utslippstall!$F$58</f>
        <v>0</v>
      </c>
      <c r="AD183" s="289">
        <f>AD78*Utslippstall!$F$58</f>
        <v>0</v>
      </c>
      <c r="AE183" s="289">
        <f>AE78*Utslippstall!$F$58</f>
        <v>0</v>
      </c>
      <c r="AF183" s="289">
        <f>AF78*Utslippstall!$F$58</f>
        <v>0</v>
      </c>
      <c r="AG183" s="289">
        <f>AG78*Utslippstall!$F$58</f>
        <v>0</v>
      </c>
      <c r="AH183" s="289">
        <f>AH78*Utslippstall!$F$58</f>
        <v>0</v>
      </c>
      <c r="AI183" s="289">
        <f>AI78*Utslippstall!$F$58</f>
        <v>0</v>
      </c>
      <c r="AJ183" s="289">
        <f>AJ78*Utslippstall!$F$58</f>
        <v>0</v>
      </c>
      <c r="AK183" s="289">
        <f>AK78*Utslippstall!$F$58</f>
        <v>0</v>
      </c>
      <c r="AL183" s="289">
        <f>AL78*Utslippstall!$F$58</f>
        <v>0</v>
      </c>
      <c r="AM183" s="289">
        <f>AM78*Utslippstall!$F$58</f>
        <v>0</v>
      </c>
      <c r="AN183" s="289">
        <f>AN78*Utslippstall!$F$58</f>
        <v>0</v>
      </c>
      <c r="AO183" s="289">
        <f>AO78*Utslippstall!$F$58</f>
        <v>0</v>
      </c>
      <c r="AP183" s="289">
        <f>AP78*Utslippstall!$F$58</f>
        <v>0</v>
      </c>
      <c r="AQ183" s="289">
        <f>AQ78*Utslippstall!$F$58</f>
        <v>0</v>
      </c>
      <c r="AR183" s="289">
        <f>AR78*Utslippstall!$F$58</f>
        <v>0</v>
      </c>
      <c r="AS183" s="289">
        <f>AS78*Utslippstall!$F$58</f>
        <v>0</v>
      </c>
      <c r="AT183" s="289">
        <f>AT78*Utslippstall!$F$58</f>
        <v>0</v>
      </c>
      <c r="AU183" s="289">
        <f>AU78*Utslippstall!$F$58</f>
        <v>0</v>
      </c>
      <c r="AV183" s="289">
        <f>AV78*Utslippstall!$F$58</f>
        <v>0</v>
      </c>
      <c r="AW183" s="289">
        <f>AW78*Utslippstall!$F$58</f>
        <v>0</v>
      </c>
      <c r="AX183" s="289">
        <f>AX78*Utslippstall!$F$58</f>
        <v>0</v>
      </c>
      <c r="AY183" s="289">
        <f>AY78*Utslippstall!$F$58</f>
        <v>0</v>
      </c>
      <c r="AZ183" s="289">
        <f>AZ78*Utslippstall!$F$58</f>
        <v>0</v>
      </c>
      <c r="BA183" s="289">
        <f>BA78*Utslippstall!$F$58</f>
        <v>0</v>
      </c>
      <c r="BB183" s="289">
        <f>BB78*Utslippstall!$F$58</f>
        <v>0</v>
      </c>
      <c r="BC183" s="289">
        <f>BC78*Utslippstall!$F$58</f>
        <v>0</v>
      </c>
      <c r="BD183" s="289">
        <f>BD78*Utslippstall!$F$58</f>
        <v>0</v>
      </c>
      <c r="BE183" s="290">
        <f>BE78*Utslippstall!$F$58</f>
        <v>0</v>
      </c>
      <c r="BF183" s="240"/>
    </row>
    <row r="184" spans="2:58" ht="15.6" customHeight="1" thickBot="1" x14ac:dyDescent="0.35">
      <c r="B184" s="230"/>
      <c r="C184" s="241"/>
      <c r="D184" s="239"/>
      <c r="E184" s="296" t="s">
        <v>63</v>
      </c>
      <c r="F184" s="264">
        <f>SUM(F185:F188)</f>
        <v>0</v>
      </c>
      <c r="G184" s="264">
        <f t="shared" ref="G184" si="29">SUM(G185:G188)</f>
        <v>0</v>
      </c>
      <c r="H184" s="264">
        <f>SUM(H185:H188)</f>
        <v>0</v>
      </c>
      <c r="I184" s="264">
        <f t="shared" ref="I184:BE184" si="30">SUM(I185:I188)</f>
        <v>0</v>
      </c>
      <c r="J184" s="264">
        <f t="shared" si="30"/>
        <v>0</v>
      </c>
      <c r="K184" s="264">
        <f t="shared" si="30"/>
        <v>0</v>
      </c>
      <c r="L184" s="264">
        <f t="shared" si="30"/>
        <v>0</v>
      </c>
      <c r="M184" s="264">
        <f t="shared" si="30"/>
        <v>0</v>
      </c>
      <c r="N184" s="264">
        <f t="shared" si="30"/>
        <v>0</v>
      </c>
      <c r="O184" s="264">
        <f t="shared" si="30"/>
        <v>0</v>
      </c>
      <c r="P184" s="264">
        <f t="shared" si="30"/>
        <v>0</v>
      </c>
      <c r="Q184" s="264">
        <f t="shared" si="30"/>
        <v>0</v>
      </c>
      <c r="R184" s="264">
        <f t="shared" si="30"/>
        <v>0</v>
      </c>
      <c r="S184" s="264">
        <f t="shared" si="30"/>
        <v>0</v>
      </c>
      <c r="T184" s="264">
        <f t="shared" si="30"/>
        <v>0</v>
      </c>
      <c r="U184" s="264">
        <f t="shared" si="30"/>
        <v>0</v>
      </c>
      <c r="V184" s="264">
        <f t="shared" si="30"/>
        <v>0</v>
      </c>
      <c r="W184" s="264">
        <f t="shared" si="30"/>
        <v>0</v>
      </c>
      <c r="X184" s="264">
        <f t="shared" si="30"/>
        <v>0</v>
      </c>
      <c r="Y184" s="264">
        <f t="shared" si="30"/>
        <v>0</v>
      </c>
      <c r="Z184" s="264">
        <f t="shared" si="30"/>
        <v>0</v>
      </c>
      <c r="AA184" s="264">
        <f t="shared" si="30"/>
        <v>0</v>
      </c>
      <c r="AB184" s="264">
        <f t="shared" si="30"/>
        <v>0</v>
      </c>
      <c r="AC184" s="264">
        <f t="shared" si="30"/>
        <v>0</v>
      </c>
      <c r="AD184" s="264">
        <f t="shared" si="30"/>
        <v>0</v>
      </c>
      <c r="AE184" s="264">
        <f t="shared" si="30"/>
        <v>0</v>
      </c>
      <c r="AF184" s="264">
        <f t="shared" si="30"/>
        <v>0</v>
      </c>
      <c r="AG184" s="264">
        <f t="shared" si="30"/>
        <v>0</v>
      </c>
      <c r="AH184" s="264">
        <f t="shared" si="30"/>
        <v>0</v>
      </c>
      <c r="AI184" s="264">
        <f t="shared" si="30"/>
        <v>0</v>
      </c>
      <c r="AJ184" s="264">
        <f t="shared" si="30"/>
        <v>0</v>
      </c>
      <c r="AK184" s="264">
        <f t="shared" si="30"/>
        <v>0</v>
      </c>
      <c r="AL184" s="264">
        <f t="shared" si="30"/>
        <v>0</v>
      </c>
      <c r="AM184" s="264">
        <f t="shared" si="30"/>
        <v>0</v>
      </c>
      <c r="AN184" s="264">
        <f t="shared" si="30"/>
        <v>0</v>
      </c>
      <c r="AO184" s="264">
        <f t="shared" si="30"/>
        <v>0</v>
      </c>
      <c r="AP184" s="264">
        <f t="shared" si="30"/>
        <v>0</v>
      </c>
      <c r="AQ184" s="264">
        <f t="shared" si="30"/>
        <v>0</v>
      </c>
      <c r="AR184" s="264">
        <f t="shared" si="30"/>
        <v>0</v>
      </c>
      <c r="AS184" s="264">
        <f t="shared" si="30"/>
        <v>0</v>
      </c>
      <c r="AT184" s="264">
        <f t="shared" si="30"/>
        <v>0</v>
      </c>
      <c r="AU184" s="264">
        <f t="shared" si="30"/>
        <v>0</v>
      </c>
      <c r="AV184" s="264">
        <f t="shared" si="30"/>
        <v>0</v>
      </c>
      <c r="AW184" s="264">
        <f t="shared" si="30"/>
        <v>0</v>
      </c>
      <c r="AX184" s="264">
        <f t="shared" si="30"/>
        <v>0</v>
      </c>
      <c r="AY184" s="264">
        <f t="shared" si="30"/>
        <v>0</v>
      </c>
      <c r="AZ184" s="264">
        <f t="shared" si="30"/>
        <v>0</v>
      </c>
      <c r="BA184" s="264">
        <f t="shared" si="30"/>
        <v>0</v>
      </c>
      <c r="BB184" s="264">
        <f t="shared" si="30"/>
        <v>0</v>
      </c>
      <c r="BC184" s="264">
        <f t="shared" si="30"/>
        <v>0</v>
      </c>
      <c r="BD184" s="264">
        <f t="shared" si="30"/>
        <v>0</v>
      </c>
      <c r="BE184" s="291">
        <f t="shared" si="30"/>
        <v>0</v>
      </c>
      <c r="BF184" s="240"/>
    </row>
    <row r="185" spans="2:58" ht="15.6" customHeight="1" x14ac:dyDescent="0.25">
      <c r="B185" s="230"/>
      <c r="C185" s="241"/>
      <c r="D185" s="239"/>
      <c r="E185" s="297" t="s">
        <v>64</v>
      </c>
      <c r="F185" s="280">
        <f>F80*Utslippstall!F60</f>
        <v>0</v>
      </c>
      <c r="G185" s="280">
        <f>G80*Utslippstall!F60</f>
        <v>0</v>
      </c>
      <c r="H185" s="280">
        <f>H80*Utslippstall!$F$60</f>
        <v>0</v>
      </c>
      <c r="I185" s="280">
        <f>I80*Utslippstall!$F$60</f>
        <v>0</v>
      </c>
      <c r="J185" s="280">
        <f>J80*Utslippstall!$F$60</f>
        <v>0</v>
      </c>
      <c r="K185" s="280">
        <f>K80*Utslippstall!$F$60</f>
        <v>0</v>
      </c>
      <c r="L185" s="280">
        <f>L80*Utslippstall!$F$60</f>
        <v>0</v>
      </c>
      <c r="M185" s="280">
        <f>M80*Utslippstall!$F$60</f>
        <v>0</v>
      </c>
      <c r="N185" s="280">
        <f>N80*Utslippstall!$F$60</f>
        <v>0</v>
      </c>
      <c r="O185" s="280">
        <f>O80*Utslippstall!$F$60</f>
        <v>0</v>
      </c>
      <c r="P185" s="280">
        <f>P80*Utslippstall!$F$60</f>
        <v>0</v>
      </c>
      <c r="Q185" s="280">
        <f>Q80*Utslippstall!$F$60</f>
        <v>0</v>
      </c>
      <c r="R185" s="280">
        <f>R80*Utslippstall!$F$60</f>
        <v>0</v>
      </c>
      <c r="S185" s="280">
        <f>S80*Utslippstall!$F$60</f>
        <v>0</v>
      </c>
      <c r="T185" s="280">
        <f>T80*Utslippstall!$F$60</f>
        <v>0</v>
      </c>
      <c r="U185" s="280">
        <f>U80*Utslippstall!$F$60</f>
        <v>0</v>
      </c>
      <c r="V185" s="280">
        <f>V80*Utslippstall!$F$60</f>
        <v>0</v>
      </c>
      <c r="W185" s="280">
        <f>W80*Utslippstall!$F$60</f>
        <v>0</v>
      </c>
      <c r="X185" s="280">
        <f>X80*Utslippstall!$F$60</f>
        <v>0</v>
      </c>
      <c r="Y185" s="280">
        <f>Y80*Utslippstall!$F$60</f>
        <v>0</v>
      </c>
      <c r="Z185" s="280">
        <f>Z80*Utslippstall!$F$60</f>
        <v>0</v>
      </c>
      <c r="AA185" s="280">
        <f>AA80*Utslippstall!$F$60</f>
        <v>0</v>
      </c>
      <c r="AB185" s="280">
        <f>AB80*Utslippstall!$F$60</f>
        <v>0</v>
      </c>
      <c r="AC185" s="280">
        <f>AC80*Utslippstall!$F$60</f>
        <v>0</v>
      </c>
      <c r="AD185" s="280">
        <f>AD80*Utslippstall!$F$60</f>
        <v>0</v>
      </c>
      <c r="AE185" s="280">
        <f>AE80*Utslippstall!$F$60</f>
        <v>0</v>
      </c>
      <c r="AF185" s="280">
        <f>AF80*Utslippstall!$F$60</f>
        <v>0</v>
      </c>
      <c r="AG185" s="280">
        <f>AG80*Utslippstall!$F$60</f>
        <v>0</v>
      </c>
      <c r="AH185" s="280">
        <f>AH80*Utslippstall!$F$60</f>
        <v>0</v>
      </c>
      <c r="AI185" s="280">
        <f>AI80*Utslippstall!$F$60</f>
        <v>0</v>
      </c>
      <c r="AJ185" s="280">
        <f>AJ80*Utslippstall!$F$60</f>
        <v>0</v>
      </c>
      <c r="AK185" s="280">
        <f>AK80*Utslippstall!$F$60</f>
        <v>0</v>
      </c>
      <c r="AL185" s="280">
        <f>AL80*Utslippstall!$F$60</f>
        <v>0</v>
      </c>
      <c r="AM185" s="280">
        <f>AM80*Utslippstall!$F$60</f>
        <v>0</v>
      </c>
      <c r="AN185" s="280">
        <f>AN80*Utslippstall!$F$60</f>
        <v>0</v>
      </c>
      <c r="AO185" s="280">
        <f>AO80*Utslippstall!$F$60</f>
        <v>0</v>
      </c>
      <c r="AP185" s="280">
        <f>AP80*Utslippstall!$F$60</f>
        <v>0</v>
      </c>
      <c r="AQ185" s="280">
        <f>AQ80*Utslippstall!$F$60</f>
        <v>0</v>
      </c>
      <c r="AR185" s="280">
        <f>AR80*Utslippstall!$F$60</f>
        <v>0</v>
      </c>
      <c r="AS185" s="280">
        <f>AS80*Utslippstall!$F$60</f>
        <v>0</v>
      </c>
      <c r="AT185" s="280">
        <f>AT80*Utslippstall!$F$60</f>
        <v>0</v>
      </c>
      <c r="AU185" s="280">
        <f>AU80*Utslippstall!$F$60</f>
        <v>0</v>
      </c>
      <c r="AV185" s="280">
        <f>AV80*Utslippstall!$F$60</f>
        <v>0</v>
      </c>
      <c r="AW185" s="280">
        <f>AW80*Utslippstall!$F$60</f>
        <v>0</v>
      </c>
      <c r="AX185" s="280">
        <f>AX80*Utslippstall!$F$60</f>
        <v>0</v>
      </c>
      <c r="AY185" s="280">
        <f>AY80*Utslippstall!$F$60</f>
        <v>0</v>
      </c>
      <c r="AZ185" s="280">
        <f>AZ80*Utslippstall!$F$60</f>
        <v>0</v>
      </c>
      <c r="BA185" s="280">
        <f>BA80*Utslippstall!$F$60</f>
        <v>0</v>
      </c>
      <c r="BB185" s="280">
        <f>BB80*Utslippstall!$F$60</f>
        <v>0</v>
      </c>
      <c r="BC185" s="280">
        <f>BC80*Utslippstall!$F$60</f>
        <v>0</v>
      </c>
      <c r="BD185" s="280">
        <f>BD80*Utslippstall!$F$60</f>
        <v>0</v>
      </c>
      <c r="BE185" s="282">
        <f>BE80*Utslippstall!$F$60</f>
        <v>0</v>
      </c>
      <c r="BF185" s="240"/>
    </row>
    <row r="186" spans="2:58" ht="15.6" customHeight="1" x14ac:dyDescent="0.25">
      <c r="B186" s="230"/>
      <c r="C186" s="241"/>
      <c r="D186" s="239"/>
      <c r="E186" s="298" t="s">
        <v>65</v>
      </c>
      <c r="F186" s="284">
        <f>F81*Utslippstall!F61</f>
        <v>0</v>
      </c>
      <c r="G186" s="284">
        <f>G81*Utslippstall!F61</f>
        <v>0</v>
      </c>
      <c r="H186" s="284">
        <f>H81*Utslippstall!$F$61</f>
        <v>0</v>
      </c>
      <c r="I186" s="284">
        <f>I81*Utslippstall!$F$61</f>
        <v>0</v>
      </c>
      <c r="J186" s="284">
        <f>J81*Utslippstall!$F$61</f>
        <v>0</v>
      </c>
      <c r="K186" s="284">
        <f>K81*Utslippstall!$F$61</f>
        <v>0</v>
      </c>
      <c r="L186" s="284">
        <f>L81*Utslippstall!$F$61</f>
        <v>0</v>
      </c>
      <c r="M186" s="284">
        <f>M81*Utslippstall!$F$61</f>
        <v>0</v>
      </c>
      <c r="N186" s="284">
        <f>N81*Utslippstall!$F$61</f>
        <v>0</v>
      </c>
      <c r="O186" s="284">
        <f>O81*Utslippstall!$F$61</f>
        <v>0</v>
      </c>
      <c r="P186" s="284">
        <f>P81*Utslippstall!$F$61</f>
        <v>0</v>
      </c>
      <c r="Q186" s="284">
        <f>Q81*Utslippstall!$F$61</f>
        <v>0</v>
      </c>
      <c r="R186" s="284">
        <f>R81*Utslippstall!$F$61</f>
        <v>0</v>
      </c>
      <c r="S186" s="284">
        <f>S81*Utslippstall!$F$61</f>
        <v>0</v>
      </c>
      <c r="T186" s="284">
        <f>T81*Utslippstall!$F$61</f>
        <v>0</v>
      </c>
      <c r="U186" s="284">
        <f>U81*Utslippstall!$F$61</f>
        <v>0</v>
      </c>
      <c r="V186" s="284">
        <f>V81*Utslippstall!$F$61</f>
        <v>0</v>
      </c>
      <c r="W186" s="284">
        <f>W81*Utslippstall!$F$61</f>
        <v>0</v>
      </c>
      <c r="X186" s="284">
        <f>X81*Utslippstall!$F$61</f>
        <v>0</v>
      </c>
      <c r="Y186" s="284">
        <f>Y81*Utslippstall!$F$61</f>
        <v>0</v>
      </c>
      <c r="Z186" s="284">
        <f>Z81*Utslippstall!$F$61</f>
        <v>0</v>
      </c>
      <c r="AA186" s="284">
        <f>AA81*Utslippstall!$F$61</f>
        <v>0</v>
      </c>
      <c r="AB186" s="284">
        <f>AB81*Utslippstall!$F$61</f>
        <v>0</v>
      </c>
      <c r="AC186" s="284">
        <f>AC81*Utslippstall!$F$61</f>
        <v>0</v>
      </c>
      <c r="AD186" s="284">
        <f>AD81*Utslippstall!$F$61</f>
        <v>0</v>
      </c>
      <c r="AE186" s="284">
        <f>AE81*Utslippstall!$F$61</f>
        <v>0</v>
      </c>
      <c r="AF186" s="284">
        <f>AF81*Utslippstall!$F$61</f>
        <v>0</v>
      </c>
      <c r="AG186" s="284">
        <f>AG81*Utslippstall!$F$61</f>
        <v>0</v>
      </c>
      <c r="AH186" s="284">
        <f>AH81*Utslippstall!$F$61</f>
        <v>0</v>
      </c>
      <c r="AI186" s="284">
        <f>AI81*Utslippstall!$F$61</f>
        <v>0</v>
      </c>
      <c r="AJ186" s="284">
        <f>AJ81*Utslippstall!$F$61</f>
        <v>0</v>
      </c>
      <c r="AK186" s="284">
        <f>AK81*Utslippstall!$F$61</f>
        <v>0</v>
      </c>
      <c r="AL186" s="284">
        <f>AL81*Utslippstall!$F$61</f>
        <v>0</v>
      </c>
      <c r="AM186" s="284">
        <f>AM81*Utslippstall!$F$61</f>
        <v>0</v>
      </c>
      <c r="AN186" s="284">
        <f>AN81*Utslippstall!$F$61</f>
        <v>0</v>
      </c>
      <c r="AO186" s="284">
        <f>AO81*Utslippstall!$F$61</f>
        <v>0</v>
      </c>
      <c r="AP186" s="284">
        <f>AP81*Utslippstall!$F$61</f>
        <v>0</v>
      </c>
      <c r="AQ186" s="284">
        <f>AQ81*Utslippstall!$F$61</f>
        <v>0</v>
      </c>
      <c r="AR186" s="284">
        <f>AR81*Utslippstall!$F$61</f>
        <v>0</v>
      </c>
      <c r="AS186" s="284">
        <f>AS81*Utslippstall!$F$61</f>
        <v>0</v>
      </c>
      <c r="AT186" s="284">
        <f>AT81*Utslippstall!$F$61</f>
        <v>0</v>
      </c>
      <c r="AU186" s="284">
        <f>AU81*Utslippstall!$F$61</f>
        <v>0</v>
      </c>
      <c r="AV186" s="284">
        <f>AV81*Utslippstall!$F$61</f>
        <v>0</v>
      </c>
      <c r="AW186" s="284">
        <f>AW81*Utslippstall!$F$61</f>
        <v>0</v>
      </c>
      <c r="AX186" s="284">
        <f>AX81*Utslippstall!$F$61</f>
        <v>0</v>
      </c>
      <c r="AY186" s="284">
        <f>AY81*Utslippstall!$F$61</f>
        <v>0</v>
      </c>
      <c r="AZ186" s="284">
        <f>AZ81*Utslippstall!$F$61</f>
        <v>0</v>
      </c>
      <c r="BA186" s="284">
        <f>BA81*Utslippstall!$F$61</f>
        <v>0</v>
      </c>
      <c r="BB186" s="284">
        <f>BB81*Utslippstall!$F$61</f>
        <v>0</v>
      </c>
      <c r="BC186" s="284">
        <f>BC81*Utslippstall!$F$61</f>
        <v>0</v>
      </c>
      <c r="BD186" s="284">
        <f>BD81*Utslippstall!$F$61</f>
        <v>0</v>
      </c>
      <c r="BE186" s="285">
        <f>BE81*Utslippstall!$F$61</f>
        <v>0</v>
      </c>
      <c r="BF186" s="240"/>
    </row>
    <row r="187" spans="2:58" ht="15.6" customHeight="1" x14ac:dyDescent="0.25">
      <c r="B187" s="230"/>
      <c r="C187" s="241"/>
      <c r="D187" s="239"/>
      <c r="E187" s="298" t="s">
        <v>66</v>
      </c>
      <c r="F187" s="284">
        <f>F82*Utslippstall!F62</f>
        <v>0</v>
      </c>
      <c r="G187" s="284">
        <f>G82*Utslippstall!F62</f>
        <v>0</v>
      </c>
      <c r="H187" s="284">
        <f>H82*Utslippstall!$F$62</f>
        <v>0</v>
      </c>
      <c r="I187" s="284">
        <f>I82*Utslippstall!$F$62</f>
        <v>0</v>
      </c>
      <c r="J187" s="284">
        <f>J82*Utslippstall!$F$62</f>
        <v>0</v>
      </c>
      <c r="K187" s="284">
        <f>K82*Utslippstall!$F$62</f>
        <v>0</v>
      </c>
      <c r="L187" s="284">
        <f>L82*Utslippstall!$F$62</f>
        <v>0</v>
      </c>
      <c r="M187" s="284">
        <f>M82*Utslippstall!$F$62</f>
        <v>0</v>
      </c>
      <c r="N187" s="284">
        <f>N82*Utslippstall!$F$62</f>
        <v>0</v>
      </c>
      <c r="O187" s="284">
        <f>O82*Utslippstall!$F$62</f>
        <v>0</v>
      </c>
      <c r="P187" s="284">
        <f>P82*Utslippstall!$F$62</f>
        <v>0</v>
      </c>
      <c r="Q187" s="284">
        <f>Q82*Utslippstall!$F$62</f>
        <v>0</v>
      </c>
      <c r="R187" s="284">
        <f>R82*Utslippstall!$F$62</f>
        <v>0</v>
      </c>
      <c r="S187" s="284">
        <f>S82*Utslippstall!$F$62</f>
        <v>0</v>
      </c>
      <c r="T187" s="284">
        <f>T82*Utslippstall!$F$62</f>
        <v>0</v>
      </c>
      <c r="U187" s="284">
        <f>U82*Utslippstall!$F$62</f>
        <v>0</v>
      </c>
      <c r="V187" s="284">
        <f>V82*Utslippstall!$F$62</f>
        <v>0</v>
      </c>
      <c r="W187" s="284">
        <f>W82*Utslippstall!$F$62</f>
        <v>0</v>
      </c>
      <c r="X187" s="284">
        <f>X82*Utslippstall!$F$62</f>
        <v>0</v>
      </c>
      <c r="Y187" s="284">
        <f>Y82*Utslippstall!$F$62</f>
        <v>0</v>
      </c>
      <c r="Z187" s="284">
        <f>Z82*Utslippstall!$F$62</f>
        <v>0</v>
      </c>
      <c r="AA187" s="284">
        <f>AA82*Utslippstall!$F$62</f>
        <v>0</v>
      </c>
      <c r="AB187" s="284">
        <f>AB82*Utslippstall!$F$62</f>
        <v>0</v>
      </c>
      <c r="AC187" s="284">
        <f>AC82*Utslippstall!$F$62</f>
        <v>0</v>
      </c>
      <c r="AD187" s="284">
        <f>AD82*Utslippstall!$F$62</f>
        <v>0</v>
      </c>
      <c r="AE187" s="284">
        <f>AE82*Utslippstall!$F$62</f>
        <v>0</v>
      </c>
      <c r="AF187" s="284">
        <f>AF82*Utslippstall!$F$62</f>
        <v>0</v>
      </c>
      <c r="AG187" s="284">
        <f>AG82*Utslippstall!$F$62</f>
        <v>0</v>
      </c>
      <c r="AH187" s="284">
        <f>AH82*Utslippstall!$F$62</f>
        <v>0</v>
      </c>
      <c r="AI187" s="284">
        <f>AI82*Utslippstall!$F$62</f>
        <v>0</v>
      </c>
      <c r="AJ187" s="284">
        <f>AJ82*Utslippstall!$F$62</f>
        <v>0</v>
      </c>
      <c r="AK187" s="284">
        <f>AK82*Utslippstall!$F$62</f>
        <v>0</v>
      </c>
      <c r="AL187" s="284">
        <f>AL82*Utslippstall!$F$62</f>
        <v>0</v>
      </c>
      <c r="AM187" s="284">
        <f>AM82*Utslippstall!$F$62</f>
        <v>0</v>
      </c>
      <c r="AN187" s="284">
        <f>AN82*Utslippstall!$F$62</f>
        <v>0</v>
      </c>
      <c r="AO187" s="284">
        <f>AO82*Utslippstall!$F$62</f>
        <v>0</v>
      </c>
      <c r="AP187" s="284">
        <f>AP82*Utslippstall!$F$62</f>
        <v>0</v>
      </c>
      <c r="AQ187" s="284">
        <f>AQ82*Utslippstall!$F$62</f>
        <v>0</v>
      </c>
      <c r="AR187" s="284">
        <f>AR82*Utslippstall!$F$62</f>
        <v>0</v>
      </c>
      <c r="AS187" s="284">
        <f>AS82*Utslippstall!$F$62</f>
        <v>0</v>
      </c>
      <c r="AT187" s="284">
        <f>AT82*Utslippstall!$F$62</f>
        <v>0</v>
      </c>
      <c r="AU187" s="284">
        <f>AU82*Utslippstall!$F$62</f>
        <v>0</v>
      </c>
      <c r="AV187" s="284">
        <f>AV82*Utslippstall!$F$62</f>
        <v>0</v>
      </c>
      <c r="AW187" s="284">
        <f>AW82*Utslippstall!$F$62</f>
        <v>0</v>
      </c>
      <c r="AX187" s="284">
        <f>AX82*Utslippstall!$F$62</f>
        <v>0</v>
      </c>
      <c r="AY187" s="284">
        <f>AY82*Utslippstall!$F$62</f>
        <v>0</v>
      </c>
      <c r="AZ187" s="284">
        <f>AZ82*Utslippstall!$F$62</f>
        <v>0</v>
      </c>
      <c r="BA187" s="284">
        <f>BA82*Utslippstall!$F$62</f>
        <v>0</v>
      </c>
      <c r="BB187" s="284">
        <f>BB82*Utslippstall!$F$62</f>
        <v>0</v>
      </c>
      <c r="BC187" s="284">
        <f>BC82*Utslippstall!$F$62</f>
        <v>0</v>
      </c>
      <c r="BD187" s="284">
        <f>BD82*Utslippstall!$F$62</f>
        <v>0</v>
      </c>
      <c r="BE187" s="285">
        <f>BE82*Utslippstall!$F$62</f>
        <v>0</v>
      </c>
      <c r="BF187" s="240"/>
    </row>
    <row r="188" spans="2:58" ht="15.6" customHeight="1" thickBot="1" x14ac:dyDescent="0.3">
      <c r="B188" s="230"/>
      <c r="C188" s="241"/>
      <c r="D188" s="239"/>
      <c r="E188" s="299" t="s">
        <v>67</v>
      </c>
      <c r="F188" s="289">
        <f>F83*Utslippstall!F63</f>
        <v>0</v>
      </c>
      <c r="G188" s="289">
        <f>G83*Utslippstall!F63</f>
        <v>0</v>
      </c>
      <c r="H188" s="289">
        <f>H83*Utslippstall!$F$63</f>
        <v>0</v>
      </c>
      <c r="I188" s="289">
        <f>I83*Utslippstall!$F$63</f>
        <v>0</v>
      </c>
      <c r="J188" s="289">
        <f>J83*Utslippstall!$F$63</f>
        <v>0</v>
      </c>
      <c r="K188" s="289">
        <f>K83*Utslippstall!$F$63</f>
        <v>0</v>
      </c>
      <c r="L188" s="289">
        <f>L83*Utslippstall!$F$63</f>
        <v>0</v>
      </c>
      <c r="M188" s="289">
        <f>M83*Utslippstall!$F$63</f>
        <v>0</v>
      </c>
      <c r="N188" s="289">
        <f>N83*Utslippstall!$F$63</f>
        <v>0</v>
      </c>
      <c r="O188" s="289">
        <f>O83*Utslippstall!$F$63</f>
        <v>0</v>
      </c>
      <c r="P188" s="289">
        <f>P83*Utslippstall!$F$63</f>
        <v>0</v>
      </c>
      <c r="Q188" s="289">
        <f>Q83*Utslippstall!$F$63</f>
        <v>0</v>
      </c>
      <c r="R188" s="289">
        <f>R83*Utslippstall!$F$63</f>
        <v>0</v>
      </c>
      <c r="S188" s="289">
        <f>S83*Utslippstall!$F$63</f>
        <v>0</v>
      </c>
      <c r="T188" s="289">
        <f>T83*Utslippstall!$F$63</f>
        <v>0</v>
      </c>
      <c r="U188" s="289">
        <f>U83*Utslippstall!$F$63</f>
        <v>0</v>
      </c>
      <c r="V188" s="289">
        <f>V83*Utslippstall!$F$63</f>
        <v>0</v>
      </c>
      <c r="W188" s="289">
        <f>W83*Utslippstall!$F$63</f>
        <v>0</v>
      </c>
      <c r="X188" s="289">
        <f>X83*Utslippstall!$F$63</f>
        <v>0</v>
      </c>
      <c r="Y188" s="289">
        <f>Y83*Utslippstall!$F$63</f>
        <v>0</v>
      </c>
      <c r="Z188" s="289">
        <f>Z83*Utslippstall!$F$63</f>
        <v>0</v>
      </c>
      <c r="AA188" s="289">
        <f>AA83*Utslippstall!$F$63</f>
        <v>0</v>
      </c>
      <c r="AB188" s="289">
        <f>AB83*Utslippstall!$F$63</f>
        <v>0</v>
      </c>
      <c r="AC188" s="289">
        <f>AC83*Utslippstall!$F$63</f>
        <v>0</v>
      </c>
      <c r="AD188" s="289">
        <f>AD83*Utslippstall!$F$63</f>
        <v>0</v>
      </c>
      <c r="AE188" s="289">
        <f>AE83*Utslippstall!$F$63</f>
        <v>0</v>
      </c>
      <c r="AF188" s="289">
        <f>AF83*Utslippstall!$F$63</f>
        <v>0</v>
      </c>
      <c r="AG188" s="289">
        <f>AG83*Utslippstall!$F$63</f>
        <v>0</v>
      </c>
      <c r="AH188" s="289">
        <f>AH83*Utslippstall!$F$63</f>
        <v>0</v>
      </c>
      <c r="AI188" s="289">
        <f>AI83*Utslippstall!$F$63</f>
        <v>0</v>
      </c>
      <c r="AJ188" s="289">
        <f>AJ83*Utslippstall!$F$63</f>
        <v>0</v>
      </c>
      <c r="AK188" s="289">
        <f>AK83*Utslippstall!$F$63</f>
        <v>0</v>
      </c>
      <c r="AL188" s="289">
        <f>AL83*Utslippstall!$F$63</f>
        <v>0</v>
      </c>
      <c r="AM188" s="289">
        <f>AM83*Utslippstall!$F$63</f>
        <v>0</v>
      </c>
      <c r="AN188" s="289">
        <f>AN83*Utslippstall!$F$63</f>
        <v>0</v>
      </c>
      <c r="AO188" s="289">
        <f>AO83*Utslippstall!$F$63</f>
        <v>0</v>
      </c>
      <c r="AP188" s="289">
        <f>AP83*Utslippstall!$F$63</f>
        <v>0</v>
      </c>
      <c r="AQ188" s="289">
        <f>AQ83*Utslippstall!$F$63</f>
        <v>0</v>
      </c>
      <c r="AR188" s="289">
        <f>AR83*Utslippstall!$F$63</f>
        <v>0</v>
      </c>
      <c r="AS188" s="289">
        <f>AS83*Utslippstall!$F$63</f>
        <v>0</v>
      </c>
      <c r="AT188" s="289">
        <f>AT83*Utslippstall!$F$63</f>
        <v>0</v>
      </c>
      <c r="AU188" s="289">
        <f>AU83*Utslippstall!$F$63</f>
        <v>0</v>
      </c>
      <c r="AV188" s="289">
        <f>AV83*Utslippstall!$F$63</f>
        <v>0</v>
      </c>
      <c r="AW188" s="289">
        <f>AW83*Utslippstall!$F$63</f>
        <v>0</v>
      </c>
      <c r="AX188" s="289">
        <f>AX83*Utslippstall!$F$63</f>
        <v>0</v>
      </c>
      <c r="AY188" s="289">
        <f>AY83*Utslippstall!$F$63</f>
        <v>0</v>
      </c>
      <c r="AZ188" s="289">
        <f>AZ83*Utslippstall!$F$63</f>
        <v>0</v>
      </c>
      <c r="BA188" s="289">
        <f>BA83*Utslippstall!$F$63</f>
        <v>0</v>
      </c>
      <c r="BB188" s="289">
        <f>BB83*Utslippstall!$F$63</f>
        <v>0</v>
      </c>
      <c r="BC188" s="289">
        <f>BC83*Utslippstall!$F$63</f>
        <v>0</v>
      </c>
      <c r="BD188" s="289">
        <f>BD83*Utslippstall!$F$63</f>
        <v>0</v>
      </c>
      <c r="BE188" s="290">
        <f>BE83*Utslippstall!$F$63</f>
        <v>0</v>
      </c>
      <c r="BF188" s="240"/>
    </row>
    <row r="189" spans="2:58" ht="15.6" customHeight="1" thickBot="1" x14ac:dyDescent="0.35">
      <c r="B189" s="230"/>
      <c r="C189" s="241"/>
      <c r="D189" s="239"/>
      <c r="E189" s="300" t="s">
        <v>68</v>
      </c>
      <c r="F189" s="264">
        <f>SUM(F190:F197)</f>
        <v>0</v>
      </c>
      <c r="G189" s="264">
        <f t="shared" ref="G189:H189" si="31">SUM(G190:G197)</f>
        <v>0</v>
      </c>
      <c r="H189" s="264">
        <f t="shared" si="31"/>
        <v>0</v>
      </c>
      <c r="I189" s="264">
        <f t="shared" ref="I189:BE189" si="32">SUM(I190:I197)</f>
        <v>0</v>
      </c>
      <c r="J189" s="264">
        <f t="shared" si="32"/>
        <v>0</v>
      </c>
      <c r="K189" s="264">
        <f t="shared" si="32"/>
        <v>0</v>
      </c>
      <c r="L189" s="264">
        <f t="shared" si="32"/>
        <v>0</v>
      </c>
      <c r="M189" s="264">
        <f t="shared" si="32"/>
        <v>0</v>
      </c>
      <c r="N189" s="264">
        <f t="shared" si="32"/>
        <v>0</v>
      </c>
      <c r="O189" s="264">
        <f t="shared" si="32"/>
        <v>0</v>
      </c>
      <c r="P189" s="264">
        <f t="shared" si="32"/>
        <v>0</v>
      </c>
      <c r="Q189" s="264">
        <f t="shared" si="32"/>
        <v>0</v>
      </c>
      <c r="R189" s="264">
        <f t="shared" si="32"/>
        <v>0</v>
      </c>
      <c r="S189" s="264">
        <f t="shared" si="32"/>
        <v>0</v>
      </c>
      <c r="T189" s="264">
        <f t="shared" si="32"/>
        <v>0</v>
      </c>
      <c r="U189" s="264">
        <f t="shared" si="32"/>
        <v>0</v>
      </c>
      <c r="V189" s="264">
        <f t="shared" si="32"/>
        <v>0</v>
      </c>
      <c r="W189" s="264">
        <f t="shared" si="32"/>
        <v>0</v>
      </c>
      <c r="X189" s="264">
        <f t="shared" si="32"/>
        <v>0</v>
      </c>
      <c r="Y189" s="264">
        <f t="shared" si="32"/>
        <v>0</v>
      </c>
      <c r="Z189" s="264">
        <f t="shared" si="32"/>
        <v>0</v>
      </c>
      <c r="AA189" s="264">
        <f t="shared" si="32"/>
        <v>0</v>
      </c>
      <c r="AB189" s="264">
        <f t="shared" si="32"/>
        <v>0</v>
      </c>
      <c r="AC189" s="264">
        <f t="shared" si="32"/>
        <v>0</v>
      </c>
      <c r="AD189" s="264">
        <f t="shared" si="32"/>
        <v>0</v>
      </c>
      <c r="AE189" s="264">
        <f t="shared" si="32"/>
        <v>0</v>
      </c>
      <c r="AF189" s="264">
        <f t="shared" si="32"/>
        <v>0</v>
      </c>
      <c r="AG189" s="264">
        <f t="shared" si="32"/>
        <v>0</v>
      </c>
      <c r="AH189" s="264">
        <f t="shared" si="32"/>
        <v>0</v>
      </c>
      <c r="AI189" s="264">
        <f t="shared" si="32"/>
        <v>0</v>
      </c>
      <c r="AJ189" s="264">
        <f t="shared" si="32"/>
        <v>0</v>
      </c>
      <c r="AK189" s="264">
        <f t="shared" si="32"/>
        <v>0</v>
      </c>
      <c r="AL189" s="264">
        <f t="shared" si="32"/>
        <v>0</v>
      </c>
      <c r="AM189" s="264">
        <f t="shared" si="32"/>
        <v>0</v>
      </c>
      <c r="AN189" s="264">
        <f t="shared" si="32"/>
        <v>0</v>
      </c>
      <c r="AO189" s="264">
        <f t="shared" si="32"/>
        <v>0</v>
      </c>
      <c r="AP189" s="264">
        <f t="shared" si="32"/>
        <v>0</v>
      </c>
      <c r="AQ189" s="264">
        <f t="shared" si="32"/>
        <v>0</v>
      </c>
      <c r="AR189" s="264">
        <f t="shared" si="32"/>
        <v>0</v>
      </c>
      <c r="AS189" s="264">
        <f t="shared" si="32"/>
        <v>0</v>
      </c>
      <c r="AT189" s="264">
        <f t="shared" si="32"/>
        <v>0</v>
      </c>
      <c r="AU189" s="264">
        <f t="shared" si="32"/>
        <v>0</v>
      </c>
      <c r="AV189" s="264">
        <f t="shared" si="32"/>
        <v>0</v>
      </c>
      <c r="AW189" s="264">
        <f t="shared" si="32"/>
        <v>0</v>
      </c>
      <c r="AX189" s="264">
        <f t="shared" si="32"/>
        <v>0</v>
      </c>
      <c r="AY189" s="264">
        <f t="shared" si="32"/>
        <v>0</v>
      </c>
      <c r="AZ189" s="264">
        <f t="shared" si="32"/>
        <v>0</v>
      </c>
      <c r="BA189" s="264">
        <f t="shared" si="32"/>
        <v>0</v>
      </c>
      <c r="BB189" s="264">
        <f t="shared" si="32"/>
        <v>0</v>
      </c>
      <c r="BC189" s="264">
        <f t="shared" si="32"/>
        <v>0</v>
      </c>
      <c r="BD189" s="264">
        <f t="shared" si="32"/>
        <v>0</v>
      </c>
      <c r="BE189" s="291">
        <f t="shared" si="32"/>
        <v>0</v>
      </c>
      <c r="BF189" s="240"/>
    </row>
    <row r="190" spans="2:58" ht="15.6" customHeight="1" x14ac:dyDescent="0.25">
      <c r="B190" s="230"/>
      <c r="C190" s="241"/>
      <c r="D190" s="239"/>
      <c r="E190" s="297" t="s">
        <v>69</v>
      </c>
      <c r="F190" s="280">
        <f>F85*Utslippstall!F65</f>
        <v>0</v>
      </c>
      <c r="G190" s="280">
        <f>G85*Utslippstall!F65</f>
        <v>0</v>
      </c>
      <c r="H190" s="280">
        <f>H85*Utslippstall!$F$65</f>
        <v>0</v>
      </c>
      <c r="I190" s="280">
        <f>I85*Utslippstall!$F$65</f>
        <v>0</v>
      </c>
      <c r="J190" s="280">
        <f>J85*Utslippstall!$F$65</f>
        <v>0</v>
      </c>
      <c r="K190" s="280">
        <f>K85*Utslippstall!$F$65</f>
        <v>0</v>
      </c>
      <c r="L190" s="280">
        <f>L85*Utslippstall!$F$65</f>
        <v>0</v>
      </c>
      <c r="M190" s="280">
        <f>M85*Utslippstall!$F$65</f>
        <v>0</v>
      </c>
      <c r="N190" s="280">
        <f>N85*Utslippstall!$F$65</f>
        <v>0</v>
      </c>
      <c r="O190" s="280">
        <f>O85*Utslippstall!$F$65</f>
        <v>0</v>
      </c>
      <c r="P190" s="280">
        <f>P85*Utslippstall!$F$65</f>
        <v>0</v>
      </c>
      <c r="Q190" s="280">
        <f>Q85*Utslippstall!$F$65</f>
        <v>0</v>
      </c>
      <c r="R190" s="280">
        <f>R85*Utslippstall!$F$65</f>
        <v>0</v>
      </c>
      <c r="S190" s="280">
        <f>S85*Utslippstall!$F$65</f>
        <v>0</v>
      </c>
      <c r="T190" s="280">
        <f>T85*Utslippstall!$F$65</f>
        <v>0</v>
      </c>
      <c r="U190" s="280">
        <f>U85*Utslippstall!$F$65</f>
        <v>0</v>
      </c>
      <c r="V190" s="280">
        <f>V85*Utslippstall!$F$65</f>
        <v>0</v>
      </c>
      <c r="W190" s="280">
        <f>W85*Utslippstall!$F$65</f>
        <v>0</v>
      </c>
      <c r="X190" s="280">
        <f>X85*Utslippstall!$F$65</f>
        <v>0</v>
      </c>
      <c r="Y190" s="280">
        <f>Y85*Utslippstall!$F$65</f>
        <v>0</v>
      </c>
      <c r="Z190" s="280">
        <f>Z85*Utslippstall!$F$65</f>
        <v>0</v>
      </c>
      <c r="AA190" s="280">
        <f>AA85*Utslippstall!$F$65</f>
        <v>0</v>
      </c>
      <c r="AB190" s="280">
        <f>AB85*Utslippstall!$F$65</f>
        <v>0</v>
      </c>
      <c r="AC190" s="280">
        <f>AC85*Utslippstall!$F$65</f>
        <v>0</v>
      </c>
      <c r="AD190" s="280">
        <f>AD85*Utslippstall!$F$65</f>
        <v>0</v>
      </c>
      <c r="AE190" s="280">
        <f>AE85*Utslippstall!$F$65</f>
        <v>0</v>
      </c>
      <c r="AF190" s="280">
        <f>AF85*Utslippstall!$F$65</f>
        <v>0</v>
      </c>
      <c r="AG190" s="280">
        <f>AG85*Utslippstall!$F$65</f>
        <v>0</v>
      </c>
      <c r="AH190" s="280">
        <f>AH85*Utslippstall!$F$65</f>
        <v>0</v>
      </c>
      <c r="AI190" s="280">
        <f>AI85*Utslippstall!$F$65</f>
        <v>0</v>
      </c>
      <c r="AJ190" s="280">
        <f>AJ85*Utslippstall!$F$65</f>
        <v>0</v>
      </c>
      <c r="AK190" s="280">
        <f>AK85*Utslippstall!$F$65</f>
        <v>0</v>
      </c>
      <c r="AL190" s="280">
        <f>AL85*Utslippstall!$F$65</f>
        <v>0</v>
      </c>
      <c r="AM190" s="280">
        <f>AM85*Utslippstall!$F$65</f>
        <v>0</v>
      </c>
      <c r="AN190" s="280">
        <f>AN85*Utslippstall!$F$65</f>
        <v>0</v>
      </c>
      <c r="AO190" s="280">
        <f>AO85*Utslippstall!$F$65</f>
        <v>0</v>
      </c>
      <c r="AP190" s="280">
        <f>AP85*Utslippstall!$F$65</f>
        <v>0</v>
      </c>
      <c r="AQ190" s="280">
        <f>AQ85*Utslippstall!$F$65</f>
        <v>0</v>
      </c>
      <c r="AR190" s="280">
        <f>AR85*Utslippstall!$F$65</f>
        <v>0</v>
      </c>
      <c r="AS190" s="280">
        <f>AS85*Utslippstall!$F$65</f>
        <v>0</v>
      </c>
      <c r="AT190" s="280">
        <f>AT85*Utslippstall!$F$65</f>
        <v>0</v>
      </c>
      <c r="AU190" s="280">
        <f>AU85*Utslippstall!$F$65</f>
        <v>0</v>
      </c>
      <c r="AV190" s="280">
        <f>AV85*Utslippstall!$F$65</f>
        <v>0</v>
      </c>
      <c r="AW190" s="280">
        <f>AW85*Utslippstall!$F$65</f>
        <v>0</v>
      </c>
      <c r="AX190" s="280">
        <f>AX85*Utslippstall!$F$65</f>
        <v>0</v>
      </c>
      <c r="AY190" s="280">
        <f>AY85*Utslippstall!$F$65</f>
        <v>0</v>
      </c>
      <c r="AZ190" s="280">
        <f>AZ85*Utslippstall!$F$65</f>
        <v>0</v>
      </c>
      <c r="BA190" s="280">
        <f>BA85*Utslippstall!$F$65</f>
        <v>0</v>
      </c>
      <c r="BB190" s="280">
        <f>BB85*Utslippstall!$F$65</f>
        <v>0</v>
      </c>
      <c r="BC190" s="280">
        <f>BC85*Utslippstall!$F$65</f>
        <v>0</v>
      </c>
      <c r="BD190" s="280">
        <f>BD85*Utslippstall!$F$65</f>
        <v>0</v>
      </c>
      <c r="BE190" s="282">
        <f>BE85*Utslippstall!$F$65</f>
        <v>0</v>
      </c>
      <c r="BF190" s="240"/>
    </row>
    <row r="191" spans="2:58" ht="15.6" customHeight="1" x14ac:dyDescent="0.25">
      <c r="B191" s="230"/>
      <c r="C191" s="241"/>
      <c r="D191" s="239"/>
      <c r="E191" s="298" t="s">
        <v>70</v>
      </c>
      <c r="F191" s="284">
        <f>F86*Utslippstall!F66</f>
        <v>0</v>
      </c>
      <c r="G191" s="284">
        <f>G86*Utslippstall!F66</f>
        <v>0</v>
      </c>
      <c r="H191" s="284">
        <f>H86*Utslippstall!$F$66</f>
        <v>0</v>
      </c>
      <c r="I191" s="284">
        <f>I86*Utslippstall!$F$66</f>
        <v>0</v>
      </c>
      <c r="J191" s="284">
        <f>J86*Utslippstall!$F$66</f>
        <v>0</v>
      </c>
      <c r="K191" s="284">
        <f>K86*Utslippstall!$F$66</f>
        <v>0</v>
      </c>
      <c r="L191" s="284">
        <f>L86*Utslippstall!$F$66</f>
        <v>0</v>
      </c>
      <c r="M191" s="284">
        <f>M86*Utslippstall!$F$66</f>
        <v>0</v>
      </c>
      <c r="N191" s="284">
        <f>N86*Utslippstall!$F$66</f>
        <v>0</v>
      </c>
      <c r="O191" s="284">
        <f>O86*Utslippstall!$F$66</f>
        <v>0</v>
      </c>
      <c r="P191" s="284">
        <f>P86*Utslippstall!$F$66</f>
        <v>0</v>
      </c>
      <c r="Q191" s="284">
        <f>Q86*Utslippstall!$F$66</f>
        <v>0</v>
      </c>
      <c r="R191" s="284">
        <f>R86*Utslippstall!$F$66</f>
        <v>0</v>
      </c>
      <c r="S191" s="284">
        <f>S86*Utslippstall!$F$66</f>
        <v>0</v>
      </c>
      <c r="T191" s="284">
        <f>T86*Utslippstall!$F$66</f>
        <v>0</v>
      </c>
      <c r="U191" s="284">
        <f>U86*Utslippstall!$F$66</f>
        <v>0</v>
      </c>
      <c r="V191" s="284">
        <f>V86*Utslippstall!$F$66</f>
        <v>0</v>
      </c>
      <c r="W191" s="284">
        <f>W86*Utslippstall!$F$66</f>
        <v>0</v>
      </c>
      <c r="X191" s="284">
        <f>X86*Utslippstall!$F$66</f>
        <v>0</v>
      </c>
      <c r="Y191" s="284">
        <f>Y86*Utslippstall!$F$66</f>
        <v>0</v>
      </c>
      <c r="Z191" s="284">
        <f>Z86*Utslippstall!$F$66</f>
        <v>0</v>
      </c>
      <c r="AA191" s="284">
        <f>AA86*Utslippstall!$F$66</f>
        <v>0</v>
      </c>
      <c r="AB191" s="284">
        <f>AB86*Utslippstall!$F$66</f>
        <v>0</v>
      </c>
      <c r="AC191" s="284">
        <f>AC86*Utslippstall!$F$66</f>
        <v>0</v>
      </c>
      <c r="AD191" s="284">
        <f>AD86*Utslippstall!$F$66</f>
        <v>0</v>
      </c>
      <c r="AE191" s="284">
        <f>AE86*Utslippstall!$F$66</f>
        <v>0</v>
      </c>
      <c r="AF191" s="284">
        <f>AF86*Utslippstall!$F$66</f>
        <v>0</v>
      </c>
      <c r="AG191" s="284">
        <f>AG86*Utslippstall!$F$66</f>
        <v>0</v>
      </c>
      <c r="AH191" s="284">
        <f>AH86*Utslippstall!$F$66</f>
        <v>0</v>
      </c>
      <c r="AI191" s="284">
        <f>AI86*Utslippstall!$F$66</f>
        <v>0</v>
      </c>
      <c r="AJ191" s="284">
        <f>AJ86*Utslippstall!$F$66</f>
        <v>0</v>
      </c>
      <c r="AK191" s="284">
        <f>AK86*Utslippstall!$F$66</f>
        <v>0</v>
      </c>
      <c r="AL191" s="284">
        <f>AL86*Utslippstall!$F$66</f>
        <v>0</v>
      </c>
      <c r="AM191" s="284">
        <f>AM86*Utslippstall!$F$66</f>
        <v>0</v>
      </c>
      <c r="AN191" s="284">
        <f>AN86*Utslippstall!$F$66</f>
        <v>0</v>
      </c>
      <c r="AO191" s="284">
        <f>AO86*Utslippstall!$F$66</f>
        <v>0</v>
      </c>
      <c r="AP191" s="284">
        <f>AP86*Utslippstall!$F$66</f>
        <v>0</v>
      </c>
      <c r="AQ191" s="284">
        <f>AQ86*Utslippstall!$F$66</f>
        <v>0</v>
      </c>
      <c r="AR191" s="284">
        <f>AR86*Utslippstall!$F$66</f>
        <v>0</v>
      </c>
      <c r="AS191" s="284">
        <f>AS86*Utslippstall!$F$66</f>
        <v>0</v>
      </c>
      <c r="AT191" s="284">
        <f>AT86*Utslippstall!$F$66</f>
        <v>0</v>
      </c>
      <c r="AU191" s="284">
        <f>AU86*Utslippstall!$F$66</f>
        <v>0</v>
      </c>
      <c r="AV191" s="284">
        <f>AV86*Utslippstall!$F$66</f>
        <v>0</v>
      </c>
      <c r="AW191" s="284">
        <f>AW86*Utslippstall!$F$66</f>
        <v>0</v>
      </c>
      <c r="AX191" s="284">
        <f>AX86*Utslippstall!$F$66</f>
        <v>0</v>
      </c>
      <c r="AY191" s="284">
        <f>AY86*Utslippstall!$F$66</f>
        <v>0</v>
      </c>
      <c r="AZ191" s="284">
        <f>AZ86*Utslippstall!$F$66</f>
        <v>0</v>
      </c>
      <c r="BA191" s="284">
        <f>BA86*Utslippstall!$F$66</f>
        <v>0</v>
      </c>
      <c r="BB191" s="284">
        <f>BB86*Utslippstall!$F$66</f>
        <v>0</v>
      </c>
      <c r="BC191" s="284">
        <f>BC86*Utslippstall!$F$66</f>
        <v>0</v>
      </c>
      <c r="BD191" s="284">
        <f>BD86*Utslippstall!$F$66</f>
        <v>0</v>
      </c>
      <c r="BE191" s="285">
        <f>BE86*Utslippstall!$F$66</f>
        <v>0</v>
      </c>
      <c r="BF191" s="240"/>
    </row>
    <row r="192" spans="2:58" s="227" customFormat="1" ht="15.6" customHeight="1" x14ac:dyDescent="0.25">
      <c r="B192" s="230"/>
      <c r="C192" s="241"/>
      <c r="D192" s="239"/>
      <c r="E192" s="298" t="s">
        <v>71</v>
      </c>
      <c r="F192" s="284">
        <f>F87*Utslippstall!F67</f>
        <v>0</v>
      </c>
      <c r="G192" s="284">
        <f>G87*Utslippstall!F67</f>
        <v>0</v>
      </c>
      <c r="H192" s="284">
        <f>H87*Utslippstall!$F$67</f>
        <v>0</v>
      </c>
      <c r="I192" s="284">
        <f>I87*Utslippstall!$F$67</f>
        <v>0</v>
      </c>
      <c r="J192" s="284">
        <f>J87*Utslippstall!$F$67</f>
        <v>0</v>
      </c>
      <c r="K192" s="284">
        <f>K87*Utslippstall!$F$67</f>
        <v>0</v>
      </c>
      <c r="L192" s="284">
        <f>L87*Utslippstall!$F$67</f>
        <v>0</v>
      </c>
      <c r="M192" s="284">
        <f>M87*Utslippstall!$F$67</f>
        <v>0</v>
      </c>
      <c r="N192" s="284">
        <f>N87*Utslippstall!$F$67</f>
        <v>0</v>
      </c>
      <c r="O192" s="284">
        <f>O87*Utslippstall!$F$67</f>
        <v>0</v>
      </c>
      <c r="P192" s="284">
        <f>P87*Utslippstall!$F$67</f>
        <v>0</v>
      </c>
      <c r="Q192" s="284">
        <f>Q87*Utslippstall!$F$67</f>
        <v>0</v>
      </c>
      <c r="R192" s="284">
        <f>R87*Utslippstall!$F$67</f>
        <v>0</v>
      </c>
      <c r="S192" s="284">
        <f>S87*Utslippstall!$F$67</f>
        <v>0</v>
      </c>
      <c r="T192" s="284">
        <f>T87*Utslippstall!$F$67</f>
        <v>0</v>
      </c>
      <c r="U192" s="284">
        <f>U87*Utslippstall!$F$67</f>
        <v>0</v>
      </c>
      <c r="V192" s="284">
        <f>V87*Utslippstall!$F$67</f>
        <v>0</v>
      </c>
      <c r="W192" s="284">
        <f>W87*Utslippstall!$F$67</f>
        <v>0</v>
      </c>
      <c r="X192" s="284">
        <f>X87*Utslippstall!$F$67</f>
        <v>0</v>
      </c>
      <c r="Y192" s="284">
        <f>Y87*Utslippstall!$F$67</f>
        <v>0</v>
      </c>
      <c r="Z192" s="284">
        <f>Z87*Utslippstall!$F$67</f>
        <v>0</v>
      </c>
      <c r="AA192" s="284">
        <f>AA87*Utslippstall!$F$67</f>
        <v>0</v>
      </c>
      <c r="AB192" s="284">
        <f>AB87*Utslippstall!$F$67</f>
        <v>0</v>
      </c>
      <c r="AC192" s="284">
        <f>AC87*Utslippstall!$F$67</f>
        <v>0</v>
      </c>
      <c r="AD192" s="284">
        <f>AD87*Utslippstall!$F$67</f>
        <v>0</v>
      </c>
      <c r="AE192" s="284">
        <f>AE87*Utslippstall!$F$67</f>
        <v>0</v>
      </c>
      <c r="AF192" s="284">
        <f>AF87*Utslippstall!$F$67</f>
        <v>0</v>
      </c>
      <c r="AG192" s="284">
        <f>AG87*Utslippstall!$F$67</f>
        <v>0</v>
      </c>
      <c r="AH192" s="284">
        <f>AH87*Utslippstall!$F$67</f>
        <v>0</v>
      </c>
      <c r="AI192" s="284">
        <f>AI87*Utslippstall!$F$67</f>
        <v>0</v>
      </c>
      <c r="AJ192" s="284">
        <f>AJ87*Utslippstall!$F$67</f>
        <v>0</v>
      </c>
      <c r="AK192" s="284">
        <f>AK87*Utslippstall!$F$67</f>
        <v>0</v>
      </c>
      <c r="AL192" s="284">
        <f>AL87*Utslippstall!$F$67</f>
        <v>0</v>
      </c>
      <c r="AM192" s="284">
        <f>AM87*Utslippstall!$F$67</f>
        <v>0</v>
      </c>
      <c r="AN192" s="284">
        <f>AN87*Utslippstall!$F$67</f>
        <v>0</v>
      </c>
      <c r="AO192" s="284">
        <f>AO87*Utslippstall!$F$67</f>
        <v>0</v>
      </c>
      <c r="AP192" s="284">
        <f>AP87*Utslippstall!$F$67</f>
        <v>0</v>
      </c>
      <c r="AQ192" s="284">
        <f>AQ87*Utslippstall!$F$67</f>
        <v>0</v>
      </c>
      <c r="AR192" s="284">
        <f>AR87*Utslippstall!$F$67</f>
        <v>0</v>
      </c>
      <c r="AS192" s="284">
        <f>AS87*Utslippstall!$F$67</f>
        <v>0</v>
      </c>
      <c r="AT192" s="284">
        <f>AT87*Utslippstall!$F$67</f>
        <v>0</v>
      </c>
      <c r="AU192" s="284">
        <f>AU87*Utslippstall!$F$67</f>
        <v>0</v>
      </c>
      <c r="AV192" s="284">
        <f>AV87*Utslippstall!$F$67</f>
        <v>0</v>
      </c>
      <c r="AW192" s="284">
        <f>AW87*Utslippstall!$F$67</f>
        <v>0</v>
      </c>
      <c r="AX192" s="284">
        <f>AX87*Utslippstall!$F$67</f>
        <v>0</v>
      </c>
      <c r="AY192" s="284">
        <f>AY87*Utslippstall!$F$67</f>
        <v>0</v>
      </c>
      <c r="AZ192" s="284">
        <f>AZ87*Utslippstall!$F$67</f>
        <v>0</v>
      </c>
      <c r="BA192" s="284">
        <f>BA87*Utslippstall!$F$67</f>
        <v>0</v>
      </c>
      <c r="BB192" s="284">
        <f>BB87*Utslippstall!$F$67</f>
        <v>0</v>
      </c>
      <c r="BC192" s="284">
        <f>BC87*Utslippstall!$F$67</f>
        <v>0</v>
      </c>
      <c r="BD192" s="284">
        <f>BD87*Utslippstall!$F$67</f>
        <v>0</v>
      </c>
      <c r="BE192" s="285">
        <f>BE87*Utslippstall!$F$67</f>
        <v>0</v>
      </c>
      <c r="BF192" s="240"/>
    </row>
    <row r="193" spans="2:58" s="227" customFormat="1" ht="15.6" customHeight="1" x14ac:dyDescent="0.25">
      <c r="B193" s="230"/>
      <c r="C193" s="241"/>
      <c r="D193" s="239"/>
      <c r="E193" s="298" t="s">
        <v>72</v>
      </c>
      <c r="F193" s="284">
        <f>F88*Utslippstall!F68</f>
        <v>0</v>
      </c>
      <c r="G193" s="284">
        <f>G88*Utslippstall!F68</f>
        <v>0</v>
      </c>
      <c r="H193" s="284">
        <f>H88*Utslippstall!$F$68</f>
        <v>0</v>
      </c>
      <c r="I193" s="284">
        <f>I88*Utslippstall!$F$68</f>
        <v>0</v>
      </c>
      <c r="J193" s="284">
        <f>J88*Utslippstall!$F$68</f>
        <v>0</v>
      </c>
      <c r="K193" s="284">
        <f>K88*Utslippstall!$F$68</f>
        <v>0</v>
      </c>
      <c r="L193" s="284">
        <f>L88*Utslippstall!$F$68</f>
        <v>0</v>
      </c>
      <c r="M193" s="284">
        <f>M88*Utslippstall!$F$68</f>
        <v>0</v>
      </c>
      <c r="N193" s="284">
        <f>N88*Utslippstall!$F$68</f>
        <v>0</v>
      </c>
      <c r="O193" s="284">
        <f>O88*Utslippstall!$F$68</f>
        <v>0</v>
      </c>
      <c r="P193" s="284">
        <f>P88*Utslippstall!$F$68</f>
        <v>0</v>
      </c>
      <c r="Q193" s="284">
        <f>Q88*Utslippstall!$F$68</f>
        <v>0</v>
      </c>
      <c r="R193" s="284">
        <f>R88*Utslippstall!$F$68</f>
        <v>0</v>
      </c>
      <c r="S193" s="284">
        <f>S88*Utslippstall!$F$68</f>
        <v>0</v>
      </c>
      <c r="T193" s="284">
        <f>T88*Utslippstall!$F$68</f>
        <v>0</v>
      </c>
      <c r="U193" s="284">
        <f>U88*Utslippstall!$F$68</f>
        <v>0</v>
      </c>
      <c r="V193" s="284">
        <f>V88*Utslippstall!$F$68</f>
        <v>0</v>
      </c>
      <c r="W193" s="284">
        <f>W88*Utslippstall!$F$68</f>
        <v>0</v>
      </c>
      <c r="X193" s="284">
        <f>X88*Utslippstall!$F$68</f>
        <v>0</v>
      </c>
      <c r="Y193" s="284">
        <f>Y88*Utslippstall!$F$68</f>
        <v>0</v>
      </c>
      <c r="Z193" s="284">
        <f>Z88*Utslippstall!$F$68</f>
        <v>0</v>
      </c>
      <c r="AA193" s="284">
        <f>AA88*Utslippstall!$F$68</f>
        <v>0</v>
      </c>
      <c r="AB193" s="284">
        <f>AB88*Utslippstall!$F$68</f>
        <v>0</v>
      </c>
      <c r="AC193" s="284">
        <f>AC88*Utslippstall!$F$68</f>
        <v>0</v>
      </c>
      <c r="AD193" s="284">
        <f>AD88*Utslippstall!$F$68</f>
        <v>0</v>
      </c>
      <c r="AE193" s="284">
        <f>AE88*Utslippstall!$F$68</f>
        <v>0</v>
      </c>
      <c r="AF193" s="284">
        <f>AF88*Utslippstall!$F$68</f>
        <v>0</v>
      </c>
      <c r="AG193" s="284">
        <f>AG88*Utslippstall!$F$68</f>
        <v>0</v>
      </c>
      <c r="AH193" s="284">
        <f>AH88*Utslippstall!$F$68</f>
        <v>0</v>
      </c>
      <c r="AI193" s="284">
        <f>AI88*Utslippstall!$F$68</f>
        <v>0</v>
      </c>
      <c r="AJ193" s="284">
        <f>AJ88*Utslippstall!$F$68</f>
        <v>0</v>
      </c>
      <c r="AK193" s="284">
        <f>AK88*Utslippstall!$F$68</f>
        <v>0</v>
      </c>
      <c r="AL193" s="284">
        <f>AL88*Utslippstall!$F$68</f>
        <v>0</v>
      </c>
      <c r="AM193" s="284">
        <f>AM88*Utslippstall!$F$68</f>
        <v>0</v>
      </c>
      <c r="AN193" s="284">
        <f>AN88*Utslippstall!$F$68</f>
        <v>0</v>
      </c>
      <c r="AO193" s="284">
        <f>AO88*Utslippstall!$F$68</f>
        <v>0</v>
      </c>
      <c r="AP193" s="284">
        <f>AP88*Utslippstall!$F$68</f>
        <v>0</v>
      </c>
      <c r="AQ193" s="284">
        <f>AQ88*Utslippstall!$F$68</f>
        <v>0</v>
      </c>
      <c r="AR193" s="284">
        <f>AR88*Utslippstall!$F$68</f>
        <v>0</v>
      </c>
      <c r="AS193" s="284">
        <f>AS88*Utslippstall!$F$68</f>
        <v>0</v>
      </c>
      <c r="AT193" s="284">
        <f>AT88*Utslippstall!$F$68</f>
        <v>0</v>
      </c>
      <c r="AU193" s="284">
        <f>AU88*Utslippstall!$F$68</f>
        <v>0</v>
      </c>
      <c r="AV193" s="284">
        <f>AV88*Utslippstall!$F$68</f>
        <v>0</v>
      </c>
      <c r="AW193" s="284">
        <f>AW88*Utslippstall!$F$68</f>
        <v>0</v>
      </c>
      <c r="AX193" s="284">
        <f>AX88*Utslippstall!$F$68</f>
        <v>0</v>
      </c>
      <c r="AY193" s="284">
        <f>AY88*Utslippstall!$F$68</f>
        <v>0</v>
      </c>
      <c r="AZ193" s="284">
        <f>AZ88*Utslippstall!$F$68</f>
        <v>0</v>
      </c>
      <c r="BA193" s="284">
        <f>BA88*Utslippstall!$F$68</f>
        <v>0</v>
      </c>
      <c r="BB193" s="284">
        <f>BB88*Utslippstall!$F$68</f>
        <v>0</v>
      </c>
      <c r="BC193" s="284">
        <f>BC88*Utslippstall!$F$68</f>
        <v>0</v>
      </c>
      <c r="BD193" s="284">
        <f>BD88*Utslippstall!$F$68</f>
        <v>0</v>
      </c>
      <c r="BE193" s="285">
        <f>BE88*Utslippstall!$F$68</f>
        <v>0</v>
      </c>
      <c r="BF193" s="240"/>
    </row>
    <row r="194" spans="2:58" s="227" customFormat="1" ht="15.6" customHeight="1" x14ac:dyDescent="0.25">
      <c r="B194" s="230"/>
      <c r="C194" s="241"/>
      <c r="D194" s="239"/>
      <c r="E194" s="298" t="s">
        <v>73</v>
      </c>
      <c r="F194" s="284">
        <f>F89*Utslippstall!F69</f>
        <v>0</v>
      </c>
      <c r="G194" s="284">
        <f>G89*Utslippstall!F69</f>
        <v>0</v>
      </c>
      <c r="H194" s="284">
        <f>H89*Utslippstall!$F$69</f>
        <v>0</v>
      </c>
      <c r="I194" s="284">
        <f>I89*Utslippstall!$F$69</f>
        <v>0</v>
      </c>
      <c r="J194" s="284">
        <f>J89*Utslippstall!$F$69</f>
        <v>0</v>
      </c>
      <c r="K194" s="284">
        <f>K89*Utslippstall!$F$69</f>
        <v>0</v>
      </c>
      <c r="L194" s="284">
        <f>L89*Utslippstall!$F$69</f>
        <v>0</v>
      </c>
      <c r="M194" s="284">
        <f>M89*Utslippstall!$F$69</f>
        <v>0</v>
      </c>
      <c r="N194" s="284">
        <f>N89*Utslippstall!$F$69</f>
        <v>0</v>
      </c>
      <c r="O194" s="284">
        <f>O89*Utslippstall!$F$69</f>
        <v>0</v>
      </c>
      <c r="P194" s="284">
        <f>P89*Utslippstall!$F$69</f>
        <v>0</v>
      </c>
      <c r="Q194" s="284">
        <f>Q89*Utslippstall!$F$69</f>
        <v>0</v>
      </c>
      <c r="R194" s="284">
        <f>R89*Utslippstall!$F$69</f>
        <v>0</v>
      </c>
      <c r="S194" s="284">
        <f>S89*Utslippstall!$F$69</f>
        <v>0</v>
      </c>
      <c r="T194" s="284">
        <f>T89*Utslippstall!$F$69</f>
        <v>0</v>
      </c>
      <c r="U194" s="284">
        <f>U89*Utslippstall!$F$69</f>
        <v>0</v>
      </c>
      <c r="V194" s="284">
        <f>V89*Utslippstall!$F$69</f>
        <v>0</v>
      </c>
      <c r="W194" s="284">
        <f>W89*Utslippstall!$F$69</f>
        <v>0</v>
      </c>
      <c r="X194" s="284">
        <f>X89*Utslippstall!$F$69</f>
        <v>0</v>
      </c>
      <c r="Y194" s="284">
        <f>Y89*Utslippstall!$F$69</f>
        <v>0</v>
      </c>
      <c r="Z194" s="284">
        <f>Z89*Utslippstall!$F$69</f>
        <v>0</v>
      </c>
      <c r="AA194" s="284">
        <f>AA89*Utslippstall!$F$69</f>
        <v>0</v>
      </c>
      <c r="AB194" s="284">
        <f>AB89*Utslippstall!$F$69</f>
        <v>0</v>
      </c>
      <c r="AC194" s="284">
        <f>AC89*Utslippstall!$F$69</f>
        <v>0</v>
      </c>
      <c r="AD194" s="284">
        <f>AD89*Utslippstall!$F$69</f>
        <v>0</v>
      </c>
      <c r="AE194" s="284">
        <f>AE89*Utslippstall!$F$69</f>
        <v>0</v>
      </c>
      <c r="AF194" s="284">
        <f>AF89*Utslippstall!$F$69</f>
        <v>0</v>
      </c>
      <c r="AG194" s="284">
        <f>AG89*Utslippstall!$F$69</f>
        <v>0</v>
      </c>
      <c r="AH194" s="284">
        <f>AH89*Utslippstall!$F$69</f>
        <v>0</v>
      </c>
      <c r="AI194" s="284">
        <f>AI89*Utslippstall!$F$69</f>
        <v>0</v>
      </c>
      <c r="AJ194" s="284">
        <f>AJ89*Utslippstall!$F$69</f>
        <v>0</v>
      </c>
      <c r="AK194" s="284">
        <f>AK89*Utslippstall!$F$69</f>
        <v>0</v>
      </c>
      <c r="AL194" s="284">
        <f>AL89*Utslippstall!$F$69</f>
        <v>0</v>
      </c>
      <c r="AM194" s="284">
        <f>AM89*Utslippstall!$F$69</f>
        <v>0</v>
      </c>
      <c r="AN194" s="284">
        <f>AN89*Utslippstall!$F$69</f>
        <v>0</v>
      </c>
      <c r="AO194" s="284">
        <f>AO89*Utslippstall!$F$69</f>
        <v>0</v>
      </c>
      <c r="AP194" s="284">
        <f>AP89*Utslippstall!$F$69</f>
        <v>0</v>
      </c>
      <c r="AQ194" s="284">
        <f>AQ89*Utslippstall!$F$69</f>
        <v>0</v>
      </c>
      <c r="AR194" s="284">
        <f>AR89*Utslippstall!$F$69</f>
        <v>0</v>
      </c>
      <c r="AS194" s="284">
        <f>AS89*Utslippstall!$F$69</f>
        <v>0</v>
      </c>
      <c r="AT194" s="284">
        <f>AT89*Utslippstall!$F$69</f>
        <v>0</v>
      </c>
      <c r="AU194" s="284">
        <f>AU89*Utslippstall!$F$69</f>
        <v>0</v>
      </c>
      <c r="AV194" s="284">
        <f>AV89*Utslippstall!$F$69</f>
        <v>0</v>
      </c>
      <c r="AW194" s="284">
        <f>AW89*Utslippstall!$F$69</f>
        <v>0</v>
      </c>
      <c r="AX194" s="284">
        <f>AX89*Utslippstall!$F$69</f>
        <v>0</v>
      </c>
      <c r="AY194" s="284">
        <f>AY89*Utslippstall!$F$69</f>
        <v>0</v>
      </c>
      <c r="AZ194" s="284">
        <f>AZ89*Utslippstall!$F$69</f>
        <v>0</v>
      </c>
      <c r="BA194" s="284">
        <f>BA89*Utslippstall!$F$69</f>
        <v>0</v>
      </c>
      <c r="BB194" s="284">
        <f>BB89*Utslippstall!$F$69</f>
        <v>0</v>
      </c>
      <c r="BC194" s="284">
        <f>BC89*Utslippstall!$F$69</f>
        <v>0</v>
      </c>
      <c r="BD194" s="284">
        <f>BD89*Utslippstall!$F$69</f>
        <v>0</v>
      </c>
      <c r="BE194" s="285">
        <f>BE89*Utslippstall!$F$69</f>
        <v>0</v>
      </c>
      <c r="BF194" s="240"/>
    </row>
    <row r="195" spans="2:58" s="227" customFormat="1" ht="15.6" customHeight="1" x14ac:dyDescent="0.25">
      <c r="B195" s="230"/>
      <c r="C195" s="241"/>
      <c r="D195" s="239"/>
      <c r="E195" s="298" t="s">
        <v>74</v>
      </c>
      <c r="F195" s="284">
        <f>F90*Utslippstall!F70</f>
        <v>0</v>
      </c>
      <c r="G195" s="284">
        <f>G90*Utslippstall!F70</f>
        <v>0</v>
      </c>
      <c r="H195" s="284">
        <f>H90*Utslippstall!$F$70</f>
        <v>0</v>
      </c>
      <c r="I195" s="284">
        <f>I90*Utslippstall!$F$70</f>
        <v>0</v>
      </c>
      <c r="J195" s="284">
        <f>J90*Utslippstall!$F$70</f>
        <v>0</v>
      </c>
      <c r="K195" s="284">
        <f>K90*Utslippstall!$F$70</f>
        <v>0</v>
      </c>
      <c r="L195" s="284">
        <f>L90*Utslippstall!$F$70</f>
        <v>0</v>
      </c>
      <c r="M195" s="284">
        <f>M90*Utslippstall!$F$70</f>
        <v>0</v>
      </c>
      <c r="N195" s="284">
        <f>N90*Utslippstall!$F$70</f>
        <v>0</v>
      </c>
      <c r="O195" s="284">
        <f>O90*Utslippstall!$F$70</f>
        <v>0</v>
      </c>
      <c r="P195" s="284">
        <f>P90*Utslippstall!$F$70</f>
        <v>0</v>
      </c>
      <c r="Q195" s="284">
        <f>Q90*Utslippstall!$F$70</f>
        <v>0</v>
      </c>
      <c r="R195" s="284">
        <f>R90*Utslippstall!$F$70</f>
        <v>0</v>
      </c>
      <c r="S195" s="284">
        <f>S90*Utslippstall!$F$70</f>
        <v>0</v>
      </c>
      <c r="T195" s="284">
        <f>T90*Utslippstall!$F$70</f>
        <v>0</v>
      </c>
      <c r="U195" s="284">
        <f>U90*Utslippstall!$F$70</f>
        <v>0</v>
      </c>
      <c r="V195" s="284">
        <f>V90*Utslippstall!$F$70</f>
        <v>0</v>
      </c>
      <c r="W195" s="284">
        <f>W90*Utslippstall!$F$70</f>
        <v>0</v>
      </c>
      <c r="X195" s="284">
        <f>X90*Utslippstall!$F$70</f>
        <v>0</v>
      </c>
      <c r="Y195" s="284">
        <f>Y90*Utslippstall!$F$70</f>
        <v>0</v>
      </c>
      <c r="Z195" s="284">
        <f>Z90*Utslippstall!$F$70</f>
        <v>0</v>
      </c>
      <c r="AA195" s="284">
        <f>AA90*Utslippstall!$F$70</f>
        <v>0</v>
      </c>
      <c r="AB195" s="284">
        <f>AB90*Utslippstall!$F$70</f>
        <v>0</v>
      </c>
      <c r="AC195" s="284">
        <f>AC90*Utslippstall!$F$70</f>
        <v>0</v>
      </c>
      <c r="AD195" s="284">
        <f>AD90*Utslippstall!$F$70</f>
        <v>0</v>
      </c>
      <c r="AE195" s="284">
        <f>AE90*Utslippstall!$F$70</f>
        <v>0</v>
      </c>
      <c r="AF195" s="284">
        <f>AF90*Utslippstall!$F$70</f>
        <v>0</v>
      </c>
      <c r="AG195" s="284">
        <f>AG90*Utslippstall!$F$70</f>
        <v>0</v>
      </c>
      <c r="AH195" s="284">
        <f>AH90*Utslippstall!$F$70</f>
        <v>0</v>
      </c>
      <c r="AI195" s="284">
        <f>AI90*Utslippstall!$F$70</f>
        <v>0</v>
      </c>
      <c r="AJ195" s="284">
        <f>AJ90*Utslippstall!$F$70</f>
        <v>0</v>
      </c>
      <c r="AK195" s="284">
        <f>AK90*Utslippstall!$F$70</f>
        <v>0</v>
      </c>
      <c r="AL195" s="284">
        <f>AL90*Utslippstall!$F$70</f>
        <v>0</v>
      </c>
      <c r="AM195" s="284">
        <f>AM90*Utslippstall!$F$70</f>
        <v>0</v>
      </c>
      <c r="AN195" s="284">
        <f>AN90*Utslippstall!$F$70</f>
        <v>0</v>
      </c>
      <c r="AO195" s="284">
        <f>AO90*Utslippstall!$F$70</f>
        <v>0</v>
      </c>
      <c r="AP195" s="284">
        <f>AP90*Utslippstall!$F$70</f>
        <v>0</v>
      </c>
      <c r="AQ195" s="284">
        <f>AQ90*Utslippstall!$F$70</f>
        <v>0</v>
      </c>
      <c r="AR195" s="284">
        <f>AR90*Utslippstall!$F$70</f>
        <v>0</v>
      </c>
      <c r="AS195" s="284">
        <f>AS90*Utslippstall!$F$70</f>
        <v>0</v>
      </c>
      <c r="AT195" s="284">
        <f>AT90*Utslippstall!$F$70</f>
        <v>0</v>
      </c>
      <c r="AU195" s="284">
        <f>AU90*Utslippstall!$F$70</f>
        <v>0</v>
      </c>
      <c r="AV195" s="284">
        <f>AV90*Utslippstall!$F$70</f>
        <v>0</v>
      </c>
      <c r="AW195" s="284">
        <f>AW90*Utslippstall!$F$70</f>
        <v>0</v>
      </c>
      <c r="AX195" s="284">
        <f>AX90*Utslippstall!$F$70</f>
        <v>0</v>
      </c>
      <c r="AY195" s="284">
        <f>AY90*Utslippstall!$F$70</f>
        <v>0</v>
      </c>
      <c r="AZ195" s="284">
        <f>AZ90*Utslippstall!$F$70</f>
        <v>0</v>
      </c>
      <c r="BA195" s="284">
        <f>BA90*Utslippstall!$F$70</f>
        <v>0</v>
      </c>
      <c r="BB195" s="284">
        <f>BB90*Utslippstall!$F$70</f>
        <v>0</v>
      </c>
      <c r="BC195" s="284">
        <f>BC90*Utslippstall!$F$70</f>
        <v>0</v>
      </c>
      <c r="BD195" s="284">
        <f>BD90*Utslippstall!$F$70</f>
        <v>0</v>
      </c>
      <c r="BE195" s="285">
        <f>BE90*Utslippstall!$F$70</f>
        <v>0</v>
      </c>
      <c r="BF195" s="240"/>
    </row>
    <row r="196" spans="2:58" s="227" customFormat="1" ht="15.6" customHeight="1" x14ac:dyDescent="0.25">
      <c r="B196" s="230"/>
      <c r="C196" s="241"/>
      <c r="D196" s="239"/>
      <c r="E196" s="298" t="s">
        <v>75</v>
      </c>
      <c r="F196" s="284">
        <f>F91*Utslippstall!F71</f>
        <v>0</v>
      </c>
      <c r="G196" s="284">
        <f>G91*Utslippstall!F71</f>
        <v>0</v>
      </c>
      <c r="H196" s="284">
        <f>H91*Utslippstall!$F$71</f>
        <v>0</v>
      </c>
      <c r="I196" s="284">
        <f>I91*Utslippstall!$F$71</f>
        <v>0</v>
      </c>
      <c r="J196" s="284">
        <f>J91*Utslippstall!$F$71</f>
        <v>0</v>
      </c>
      <c r="K196" s="284">
        <f>K91*Utslippstall!$F$71</f>
        <v>0</v>
      </c>
      <c r="L196" s="284">
        <f>L91*Utslippstall!$F$71</f>
        <v>0</v>
      </c>
      <c r="M196" s="284">
        <f>M91*Utslippstall!$F$71</f>
        <v>0</v>
      </c>
      <c r="N196" s="284">
        <f>N91*Utslippstall!$F$71</f>
        <v>0</v>
      </c>
      <c r="O196" s="284">
        <f>O91*Utslippstall!$F$71</f>
        <v>0</v>
      </c>
      <c r="P196" s="284">
        <f>P91*Utslippstall!$F$71</f>
        <v>0</v>
      </c>
      <c r="Q196" s="284">
        <f>Q91*Utslippstall!$F$71</f>
        <v>0</v>
      </c>
      <c r="R196" s="284">
        <f>R91*Utslippstall!$F$71</f>
        <v>0</v>
      </c>
      <c r="S196" s="284">
        <f>S91*Utslippstall!$F$71</f>
        <v>0</v>
      </c>
      <c r="T196" s="284">
        <f>T91*Utslippstall!$F$71</f>
        <v>0</v>
      </c>
      <c r="U196" s="284">
        <f>U91*Utslippstall!$F$71</f>
        <v>0</v>
      </c>
      <c r="V196" s="284">
        <f>V91*Utslippstall!$F$71</f>
        <v>0</v>
      </c>
      <c r="W196" s="284">
        <f>W91*Utslippstall!$F$71</f>
        <v>0</v>
      </c>
      <c r="X196" s="284">
        <f>X91*Utslippstall!$F$71</f>
        <v>0</v>
      </c>
      <c r="Y196" s="284">
        <f>Y91*Utslippstall!$F$71</f>
        <v>0</v>
      </c>
      <c r="Z196" s="284">
        <f>Z91*Utslippstall!$F$71</f>
        <v>0</v>
      </c>
      <c r="AA196" s="284">
        <f>AA91*Utslippstall!$F$71</f>
        <v>0</v>
      </c>
      <c r="AB196" s="284">
        <f>AB91*Utslippstall!$F$71</f>
        <v>0</v>
      </c>
      <c r="AC196" s="284">
        <f>AC91*Utslippstall!$F$71</f>
        <v>0</v>
      </c>
      <c r="AD196" s="284">
        <f>AD91*Utslippstall!$F$71</f>
        <v>0</v>
      </c>
      <c r="AE196" s="284">
        <f>AE91*Utslippstall!$F$71</f>
        <v>0</v>
      </c>
      <c r="AF196" s="284">
        <f>AF91*Utslippstall!$F$71</f>
        <v>0</v>
      </c>
      <c r="AG196" s="284">
        <f>AG91*Utslippstall!$F$71</f>
        <v>0</v>
      </c>
      <c r="AH196" s="284">
        <f>AH91*Utslippstall!$F$71</f>
        <v>0</v>
      </c>
      <c r="AI196" s="284">
        <f>AI91*Utslippstall!$F$71</f>
        <v>0</v>
      </c>
      <c r="AJ196" s="284">
        <f>AJ91*Utslippstall!$F$71</f>
        <v>0</v>
      </c>
      <c r="AK196" s="284">
        <f>AK91*Utslippstall!$F$71</f>
        <v>0</v>
      </c>
      <c r="AL196" s="284">
        <f>AL91*Utslippstall!$F$71</f>
        <v>0</v>
      </c>
      <c r="AM196" s="284">
        <f>AM91*Utslippstall!$F$71</f>
        <v>0</v>
      </c>
      <c r="AN196" s="284">
        <f>AN91*Utslippstall!$F$71</f>
        <v>0</v>
      </c>
      <c r="AO196" s="284">
        <f>AO91*Utslippstall!$F$71</f>
        <v>0</v>
      </c>
      <c r="AP196" s="284">
        <f>AP91*Utslippstall!$F$71</f>
        <v>0</v>
      </c>
      <c r="AQ196" s="284">
        <f>AQ91*Utslippstall!$F$71</f>
        <v>0</v>
      </c>
      <c r="AR196" s="284">
        <f>AR91*Utslippstall!$F$71</f>
        <v>0</v>
      </c>
      <c r="AS196" s="284">
        <f>AS91*Utslippstall!$F$71</f>
        <v>0</v>
      </c>
      <c r="AT196" s="284">
        <f>AT91*Utslippstall!$F$71</f>
        <v>0</v>
      </c>
      <c r="AU196" s="284">
        <f>AU91*Utslippstall!$F$71</f>
        <v>0</v>
      </c>
      <c r="AV196" s="284">
        <f>AV91*Utslippstall!$F$71</f>
        <v>0</v>
      </c>
      <c r="AW196" s="284">
        <f>AW91*Utslippstall!$F$71</f>
        <v>0</v>
      </c>
      <c r="AX196" s="284">
        <f>AX91*Utslippstall!$F$71</f>
        <v>0</v>
      </c>
      <c r="AY196" s="284">
        <f>AY91*Utslippstall!$F$71</f>
        <v>0</v>
      </c>
      <c r="AZ196" s="284">
        <f>AZ91*Utslippstall!$F$71</f>
        <v>0</v>
      </c>
      <c r="BA196" s="284">
        <f>BA91*Utslippstall!$F$71</f>
        <v>0</v>
      </c>
      <c r="BB196" s="284">
        <f>BB91*Utslippstall!$F$71</f>
        <v>0</v>
      </c>
      <c r="BC196" s="284">
        <f>BC91*Utslippstall!$F$71</f>
        <v>0</v>
      </c>
      <c r="BD196" s="284">
        <f>BD91*Utslippstall!$F$71</f>
        <v>0</v>
      </c>
      <c r="BE196" s="285">
        <f>BE91*Utslippstall!$F$71</f>
        <v>0</v>
      </c>
      <c r="BF196" s="240"/>
    </row>
    <row r="197" spans="2:58" s="227" customFormat="1" ht="15.6" customHeight="1" thickBot="1" x14ac:dyDescent="0.3">
      <c r="B197" s="230"/>
      <c r="C197" s="241"/>
      <c r="D197" s="239"/>
      <c r="E197" s="299" t="s">
        <v>76</v>
      </c>
      <c r="F197" s="289">
        <f>F92*Utslippstall!F72</f>
        <v>0</v>
      </c>
      <c r="G197" s="289">
        <f>G92*Utslippstall!F72</f>
        <v>0</v>
      </c>
      <c r="H197" s="289">
        <f>H92*Utslippstall!$F$72</f>
        <v>0</v>
      </c>
      <c r="I197" s="289">
        <f>I92*Utslippstall!$F$72</f>
        <v>0</v>
      </c>
      <c r="J197" s="289">
        <f>J92*Utslippstall!$F$72</f>
        <v>0</v>
      </c>
      <c r="K197" s="289">
        <f>K92*Utslippstall!$F$72</f>
        <v>0</v>
      </c>
      <c r="L197" s="289">
        <f>L92*Utslippstall!$F$72</f>
        <v>0</v>
      </c>
      <c r="M197" s="289">
        <f>M92*Utslippstall!$F$72</f>
        <v>0</v>
      </c>
      <c r="N197" s="289">
        <f>N92*Utslippstall!$F$72</f>
        <v>0</v>
      </c>
      <c r="O197" s="289">
        <f>O92*Utslippstall!$F$72</f>
        <v>0</v>
      </c>
      <c r="P197" s="289">
        <f>P92*Utslippstall!$F$72</f>
        <v>0</v>
      </c>
      <c r="Q197" s="289">
        <f>Q92*Utslippstall!$F$72</f>
        <v>0</v>
      </c>
      <c r="R197" s="289">
        <f>R92*Utslippstall!$F$72</f>
        <v>0</v>
      </c>
      <c r="S197" s="289">
        <f>S92*Utslippstall!$F$72</f>
        <v>0</v>
      </c>
      <c r="T197" s="289">
        <f>T92*Utslippstall!$F$72</f>
        <v>0</v>
      </c>
      <c r="U197" s="289">
        <f>U92*Utslippstall!$F$72</f>
        <v>0</v>
      </c>
      <c r="V197" s="289">
        <f>V92*Utslippstall!$F$72</f>
        <v>0</v>
      </c>
      <c r="W197" s="289">
        <f>W92*Utslippstall!$F$72</f>
        <v>0</v>
      </c>
      <c r="X197" s="289">
        <f>X92*Utslippstall!$F$72</f>
        <v>0</v>
      </c>
      <c r="Y197" s="289">
        <f>Y92*Utslippstall!$F$72</f>
        <v>0</v>
      </c>
      <c r="Z197" s="289">
        <f>Z92*Utslippstall!$F$72</f>
        <v>0</v>
      </c>
      <c r="AA197" s="289">
        <f>AA92*Utslippstall!$F$72</f>
        <v>0</v>
      </c>
      <c r="AB197" s="289">
        <f>AB92*Utslippstall!$F$72</f>
        <v>0</v>
      </c>
      <c r="AC197" s="289">
        <f>AC92*Utslippstall!$F$72</f>
        <v>0</v>
      </c>
      <c r="AD197" s="289">
        <f>AD92*Utslippstall!$F$72</f>
        <v>0</v>
      </c>
      <c r="AE197" s="289">
        <f>AE92*Utslippstall!$F$72</f>
        <v>0</v>
      </c>
      <c r="AF197" s="289">
        <f>AF92*Utslippstall!$F$72</f>
        <v>0</v>
      </c>
      <c r="AG197" s="289">
        <f>AG92*Utslippstall!$F$72</f>
        <v>0</v>
      </c>
      <c r="AH197" s="289">
        <f>AH92*Utslippstall!$F$72</f>
        <v>0</v>
      </c>
      <c r="AI197" s="289">
        <f>AI92*Utslippstall!$F$72</f>
        <v>0</v>
      </c>
      <c r="AJ197" s="289">
        <f>AJ92*Utslippstall!$F$72</f>
        <v>0</v>
      </c>
      <c r="AK197" s="289">
        <f>AK92*Utslippstall!$F$72</f>
        <v>0</v>
      </c>
      <c r="AL197" s="289">
        <f>AL92*Utslippstall!$F$72</f>
        <v>0</v>
      </c>
      <c r="AM197" s="289">
        <f>AM92*Utslippstall!$F$72</f>
        <v>0</v>
      </c>
      <c r="AN197" s="289">
        <f>AN92*Utslippstall!$F$72</f>
        <v>0</v>
      </c>
      <c r="AO197" s="289">
        <f>AO92*Utslippstall!$F$72</f>
        <v>0</v>
      </c>
      <c r="AP197" s="289">
        <f>AP92*Utslippstall!$F$72</f>
        <v>0</v>
      </c>
      <c r="AQ197" s="289">
        <f>AQ92*Utslippstall!$F$72</f>
        <v>0</v>
      </c>
      <c r="AR197" s="289">
        <f>AR92*Utslippstall!$F$72</f>
        <v>0</v>
      </c>
      <c r="AS197" s="289">
        <f>AS92*Utslippstall!$F$72</f>
        <v>0</v>
      </c>
      <c r="AT197" s="289">
        <f>AT92*Utslippstall!$F$72</f>
        <v>0</v>
      </c>
      <c r="AU197" s="289">
        <f>AU92*Utslippstall!$F$72</f>
        <v>0</v>
      </c>
      <c r="AV197" s="289">
        <f>AV92*Utslippstall!$F$72</f>
        <v>0</v>
      </c>
      <c r="AW197" s="289">
        <f>AW92*Utslippstall!$F$72</f>
        <v>0</v>
      </c>
      <c r="AX197" s="289">
        <f>AX92*Utslippstall!$F$72</f>
        <v>0</v>
      </c>
      <c r="AY197" s="289">
        <f>AY92*Utslippstall!$F$72</f>
        <v>0</v>
      </c>
      <c r="AZ197" s="289">
        <f>AZ92*Utslippstall!$F$72</f>
        <v>0</v>
      </c>
      <c r="BA197" s="289">
        <f>BA92*Utslippstall!$F$72</f>
        <v>0</v>
      </c>
      <c r="BB197" s="289">
        <f>BB92*Utslippstall!$F$72</f>
        <v>0</v>
      </c>
      <c r="BC197" s="289">
        <f>BC92*Utslippstall!$F$72</f>
        <v>0</v>
      </c>
      <c r="BD197" s="289">
        <f>BD92*Utslippstall!$F$72</f>
        <v>0</v>
      </c>
      <c r="BE197" s="290">
        <f>BE92*Utslippstall!$F$72</f>
        <v>0</v>
      </c>
      <c r="BF197" s="240"/>
    </row>
    <row r="198" spans="2:58" s="227" customFormat="1" ht="15.6" customHeight="1" thickBot="1" x14ac:dyDescent="0.35">
      <c r="B198" s="230"/>
      <c r="C198" s="241"/>
      <c r="D198" s="239"/>
      <c r="E198" s="300" t="s">
        <v>77</v>
      </c>
      <c r="F198" s="264">
        <f>SUM(F199:F208)</f>
        <v>0</v>
      </c>
      <c r="G198" s="264">
        <f t="shared" ref="G198:H198" si="33">SUM(G199:G208)</f>
        <v>0</v>
      </c>
      <c r="H198" s="264">
        <f t="shared" si="33"/>
        <v>0</v>
      </c>
      <c r="I198" s="264">
        <f t="shared" ref="I198:BE198" si="34">SUM(I199:I208)</f>
        <v>0</v>
      </c>
      <c r="J198" s="264">
        <f t="shared" si="34"/>
        <v>0</v>
      </c>
      <c r="K198" s="264">
        <f t="shared" si="34"/>
        <v>0</v>
      </c>
      <c r="L198" s="264">
        <f t="shared" si="34"/>
        <v>0</v>
      </c>
      <c r="M198" s="264">
        <f t="shared" si="34"/>
        <v>0</v>
      </c>
      <c r="N198" s="264">
        <f t="shared" si="34"/>
        <v>0</v>
      </c>
      <c r="O198" s="264">
        <f t="shared" si="34"/>
        <v>0</v>
      </c>
      <c r="P198" s="264">
        <f t="shared" si="34"/>
        <v>0</v>
      </c>
      <c r="Q198" s="264">
        <f t="shared" si="34"/>
        <v>0</v>
      </c>
      <c r="R198" s="264">
        <f t="shared" si="34"/>
        <v>0</v>
      </c>
      <c r="S198" s="264">
        <f t="shared" si="34"/>
        <v>0</v>
      </c>
      <c r="T198" s="264">
        <f t="shared" si="34"/>
        <v>0</v>
      </c>
      <c r="U198" s="264">
        <f t="shared" si="34"/>
        <v>0</v>
      </c>
      <c r="V198" s="264">
        <f t="shared" si="34"/>
        <v>0</v>
      </c>
      <c r="W198" s="264">
        <f t="shared" si="34"/>
        <v>0</v>
      </c>
      <c r="X198" s="264">
        <f t="shared" si="34"/>
        <v>0</v>
      </c>
      <c r="Y198" s="264">
        <f t="shared" si="34"/>
        <v>0</v>
      </c>
      <c r="Z198" s="264">
        <f t="shared" si="34"/>
        <v>0</v>
      </c>
      <c r="AA198" s="264">
        <f t="shared" si="34"/>
        <v>0</v>
      </c>
      <c r="AB198" s="264">
        <f t="shared" si="34"/>
        <v>0</v>
      </c>
      <c r="AC198" s="264">
        <f t="shared" si="34"/>
        <v>0</v>
      </c>
      <c r="AD198" s="264">
        <f t="shared" si="34"/>
        <v>0</v>
      </c>
      <c r="AE198" s="264">
        <f t="shared" si="34"/>
        <v>0</v>
      </c>
      <c r="AF198" s="264">
        <f t="shared" si="34"/>
        <v>0</v>
      </c>
      <c r="AG198" s="264">
        <f t="shared" si="34"/>
        <v>0</v>
      </c>
      <c r="AH198" s="264">
        <f t="shared" si="34"/>
        <v>0</v>
      </c>
      <c r="AI198" s="264">
        <f t="shared" si="34"/>
        <v>0</v>
      </c>
      <c r="AJ198" s="264">
        <f t="shared" si="34"/>
        <v>0</v>
      </c>
      <c r="AK198" s="264">
        <f t="shared" si="34"/>
        <v>0</v>
      </c>
      <c r="AL198" s="264">
        <f t="shared" si="34"/>
        <v>0</v>
      </c>
      <c r="AM198" s="264">
        <f t="shared" si="34"/>
        <v>0</v>
      </c>
      <c r="AN198" s="264">
        <f t="shared" si="34"/>
        <v>0</v>
      </c>
      <c r="AO198" s="264">
        <f t="shared" si="34"/>
        <v>0</v>
      </c>
      <c r="AP198" s="264">
        <f t="shared" si="34"/>
        <v>0</v>
      </c>
      <c r="AQ198" s="264">
        <f t="shared" si="34"/>
        <v>0</v>
      </c>
      <c r="AR198" s="264">
        <f t="shared" si="34"/>
        <v>0</v>
      </c>
      <c r="AS198" s="264">
        <f t="shared" si="34"/>
        <v>0</v>
      </c>
      <c r="AT198" s="264">
        <f t="shared" si="34"/>
        <v>0</v>
      </c>
      <c r="AU198" s="264">
        <f t="shared" si="34"/>
        <v>0</v>
      </c>
      <c r="AV198" s="264">
        <f t="shared" si="34"/>
        <v>0</v>
      </c>
      <c r="AW198" s="264">
        <f t="shared" si="34"/>
        <v>0</v>
      </c>
      <c r="AX198" s="264">
        <f t="shared" si="34"/>
        <v>0</v>
      </c>
      <c r="AY198" s="264">
        <f t="shared" si="34"/>
        <v>0</v>
      </c>
      <c r="AZ198" s="264">
        <f t="shared" si="34"/>
        <v>0</v>
      </c>
      <c r="BA198" s="264">
        <f t="shared" si="34"/>
        <v>0</v>
      </c>
      <c r="BB198" s="264">
        <f t="shared" si="34"/>
        <v>0</v>
      </c>
      <c r="BC198" s="264">
        <f t="shared" si="34"/>
        <v>0</v>
      </c>
      <c r="BD198" s="264">
        <f t="shared" si="34"/>
        <v>0</v>
      </c>
      <c r="BE198" s="291">
        <f t="shared" si="34"/>
        <v>0</v>
      </c>
      <c r="BF198" s="240"/>
    </row>
    <row r="199" spans="2:58" s="227" customFormat="1" ht="15.6" customHeight="1" x14ac:dyDescent="0.25">
      <c r="B199" s="230"/>
      <c r="C199" s="241"/>
      <c r="D199" s="239"/>
      <c r="E199" s="297" t="s">
        <v>78</v>
      </c>
      <c r="F199" s="280">
        <f>F94*Utslippstall!F74</f>
        <v>0</v>
      </c>
      <c r="G199" s="280">
        <f>G94*Utslippstall!F74</f>
        <v>0</v>
      </c>
      <c r="H199" s="280">
        <f>H94*Utslippstall!$F$74</f>
        <v>0</v>
      </c>
      <c r="I199" s="280">
        <f>I94*Utslippstall!$F$74</f>
        <v>0</v>
      </c>
      <c r="J199" s="280">
        <f>J94*Utslippstall!$F$74</f>
        <v>0</v>
      </c>
      <c r="K199" s="280">
        <f>K94*Utslippstall!$F$74</f>
        <v>0</v>
      </c>
      <c r="L199" s="280">
        <f>L94*Utslippstall!$F$74</f>
        <v>0</v>
      </c>
      <c r="M199" s="280">
        <f>M94*Utslippstall!$F$74</f>
        <v>0</v>
      </c>
      <c r="N199" s="280">
        <f>N94*Utslippstall!$F$74</f>
        <v>0</v>
      </c>
      <c r="O199" s="280">
        <f>O94*Utslippstall!$F$74</f>
        <v>0</v>
      </c>
      <c r="P199" s="280">
        <f>P94*Utslippstall!$F$74</f>
        <v>0</v>
      </c>
      <c r="Q199" s="280">
        <f>Q94*Utslippstall!$F$74</f>
        <v>0</v>
      </c>
      <c r="R199" s="280">
        <f>R94*Utslippstall!$F$74</f>
        <v>0</v>
      </c>
      <c r="S199" s="280">
        <f>S94*Utslippstall!$F$74</f>
        <v>0</v>
      </c>
      <c r="T199" s="280">
        <f>T94*Utslippstall!$F$74</f>
        <v>0</v>
      </c>
      <c r="U199" s="280">
        <f>U94*Utslippstall!$F$74</f>
        <v>0</v>
      </c>
      <c r="V199" s="280">
        <f>V94*Utslippstall!$F$74</f>
        <v>0</v>
      </c>
      <c r="W199" s="280">
        <f>W94*Utslippstall!$F$74</f>
        <v>0</v>
      </c>
      <c r="X199" s="280">
        <f>X94*Utslippstall!$F$74</f>
        <v>0</v>
      </c>
      <c r="Y199" s="280">
        <f>Y94*Utslippstall!$F$74</f>
        <v>0</v>
      </c>
      <c r="Z199" s="280">
        <f>Z94*Utslippstall!$F$74</f>
        <v>0</v>
      </c>
      <c r="AA199" s="280">
        <f>AA94*Utslippstall!$F$74</f>
        <v>0</v>
      </c>
      <c r="AB199" s="280">
        <f>AB94*Utslippstall!$F$74</f>
        <v>0</v>
      </c>
      <c r="AC199" s="280">
        <f>AC94*Utslippstall!$F$74</f>
        <v>0</v>
      </c>
      <c r="AD199" s="280">
        <f>AD94*Utslippstall!$F$74</f>
        <v>0</v>
      </c>
      <c r="AE199" s="280">
        <f>AE94*Utslippstall!$F$74</f>
        <v>0</v>
      </c>
      <c r="AF199" s="280">
        <f>AF94*Utslippstall!$F$74</f>
        <v>0</v>
      </c>
      <c r="AG199" s="280">
        <f>AG94*Utslippstall!$F$74</f>
        <v>0</v>
      </c>
      <c r="AH199" s="280">
        <f>AH94*Utslippstall!$F$74</f>
        <v>0</v>
      </c>
      <c r="AI199" s="280">
        <f>AI94*Utslippstall!$F$74</f>
        <v>0</v>
      </c>
      <c r="AJ199" s="280">
        <f>AJ94*Utslippstall!$F$74</f>
        <v>0</v>
      </c>
      <c r="AK199" s="280">
        <f>AK94*Utslippstall!$F$74</f>
        <v>0</v>
      </c>
      <c r="AL199" s="280">
        <f>AL94*Utslippstall!$F$74</f>
        <v>0</v>
      </c>
      <c r="AM199" s="280">
        <f>AM94*Utslippstall!$F$74</f>
        <v>0</v>
      </c>
      <c r="AN199" s="280">
        <f>AN94*Utslippstall!$F$74</f>
        <v>0</v>
      </c>
      <c r="AO199" s="280">
        <f>AO94*Utslippstall!$F$74</f>
        <v>0</v>
      </c>
      <c r="AP199" s="280">
        <f>AP94*Utslippstall!$F$74</f>
        <v>0</v>
      </c>
      <c r="AQ199" s="280">
        <f>AQ94*Utslippstall!$F$74</f>
        <v>0</v>
      </c>
      <c r="AR199" s="280">
        <f>AR94*Utslippstall!$F$74</f>
        <v>0</v>
      </c>
      <c r="AS199" s="280">
        <f>AS94*Utslippstall!$F$74</f>
        <v>0</v>
      </c>
      <c r="AT199" s="280">
        <f>AT94*Utslippstall!$F$74</f>
        <v>0</v>
      </c>
      <c r="AU199" s="280">
        <f>AU94*Utslippstall!$F$74</f>
        <v>0</v>
      </c>
      <c r="AV199" s="280">
        <f>AV94*Utslippstall!$F$74</f>
        <v>0</v>
      </c>
      <c r="AW199" s="280">
        <f>AW94*Utslippstall!$F$74</f>
        <v>0</v>
      </c>
      <c r="AX199" s="280">
        <f>AX94*Utslippstall!$F$74</f>
        <v>0</v>
      </c>
      <c r="AY199" s="280">
        <f>AY94*Utslippstall!$F$74</f>
        <v>0</v>
      </c>
      <c r="AZ199" s="280">
        <f>AZ94*Utslippstall!$F$74</f>
        <v>0</v>
      </c>
      <c r="BA199" s="280">
        <f>BA94*Utslippstall!$F$74</f>
        <v>0</v>
      </c>
      <c r="BB199" s="280">
        <f>BB94*Utslippstall!$F$74</f>
        <v>0</v>
      </c>
      <c r="BC199" s="280">
        <f>BC94*Utslippstall!$F$74</f>
        <v>0</v>
      </c>
      <c r="BD199" s="280">
        <f>BD94*Utslippstall!$F$74</f>
        <v>0</v>
      </c>
      <c r="BE199" s="282">
        <f>BE94*Utslippstall!$F$74</f>
        <v>0</v>
      </c>
      <c r="BF199" s="240"/>
    </row>
    <row r="200" spans="2:58" s="227" customFormat="1" ht="15.6" customHeight="1" x14ac:dyDescent="0.25">
      <c r="B200" s="230"/>
      <c r="C200" s="241"/>
      <c r="D200" s="239"/>
      <c r="E200" s="298" t="s">
        <v>79</v>
      </c>
      <c r="F200" s="284">
        <f>F95*Utslippstall!F75</f>
        <v>0</v>
      </c>
      <c r="G200" s="284">
        <f>G95*Utslippstall!F75</f>
        <v>0</v>
      </c>
      <c r="H200" s="284">
        <f>H95*Utslippstall!$F$75</f>
        <v>0</v>
      </c>
      <c r="I200" s="284">
        <f>I95*Utslippstall!$F$75</f>
        <v>0</v>
      </c>
      <c r="J200" s="284">
        <f>J95*Utslippstall!$F$75</f>
        <v>0</v>
      </c>
      <c r="K200" s="284">
        <f>K95*Utslippstall!$F$75</f>
        <v>0</v>
      </c>
      <c r="L200" s="284">
        <f>L95*Utslippstall!$F$75</f>
        <v>0</v>
      </c>
      <c r="M200" s="284">
        <f>M95*Utslippstall!$F$75</f>
        <v>0</v>
      </c>
      <c r="N200" s="284">
        <f>N95*Utslippstall!$F$75</f>
        <v>0</v>
      </c>
      <c r="O200" s="284">
        <f>O95*Utslippstall!$F$75</f>
        <v>0</v>
      </c>
      <c r="P200" s="284">
        <f>P95*Utslippstall!$F$75</f>
        <v>0</v>
      </c>
      <c r="Q200" s="284">
        <f>Q95*Utslippstall!$F$75</f>
        <v>0</v>
      </c>
      <c r="R200" s="284">
        <f>R95*Utslippstall!$F$75</f>
        <v>0</v>
      </c>
      <c r="S200" s="284">
        <f>S95*Utslippstall!$F$75</f>
        <v>0</v>
      </c>
      <c r="T200" s="284">
        <f>T95*Utslippstall!$F$75</f>
        <v>0</v>
      </c>
      <c r="U200" s="284">
        <f>U95*Utslippstall!$F$75</f>
        <v>0</v>
      </c>
      <c r="V200" s="284">
        <f>V95*Utslippstall!$F$75</f>
        <v>0</v>
      </c>
      <c r="W200" s="284">
        <f>W95*Utslippstall!$F$75</f>
        <v>0</v>
      </c>
      <c r="X200" s="284">
        <f>X95*Utslippstall!$F$75</f>
        <v>0</v>
      </c>
      <c r="Y200" s="284">
        <f>Y95*Utslippstall!$F$75</f>
        <v>0</v>
      </c>
      <c r="Z200" s="284">
        <f>Z95*Utslippstall!$F$75</f>
        <v>0</v>
      </c>
      <c r="AA200" s="284">
        <f>AA95*Utslippstall!$F$75</f>
        <v>0</v>
      </c>
      <c r="AB200" s="284">
        <f>AB95*Utslippstall!$F$75</f>
        <v>0</v>
      </c>
      <c r="AC200" s="284">
        <f>AC95*Utslippstall!$F$75</f>
        <v>0</v>
      </c>
      <c r="AD200" s="284">
        <f>AD95*Utslippstall!$F$75</f>
        <v>0</v>
      </c>
      <c r="AE200" s="284">
        <f>AE95*Utslippstall!$F$75</f>
        <v>0</v>
      </c>
      <c r="AF200" s="284">
        <f>AF95*Utslippstall!$F$75</f>
        <v>0</v>
      </c>
      <c r="AG200" s="284">
        <f>AG95*Utslippstall!$F$75</f>
        <v>0</v>
      </c>
      <c r="AH200" s="284">
        <f>AH95*Utslippstall!$F$75</f>
        <v>0</v>
      </c>
      <c r="AI200" s="284">
        <f>AI95*Utslippstall!$F$75</f>
        <v>0</v>
      </c>
      <c r="AJ200" s="284">
        <f>AJ95*Utslippstall!$F$75</f>
        <v>0</v>
      </c>
      <c r="AK200" s="284">
        <f>AK95*Utslippstall!$F$75</f>
        <v>0</v>
      </c>
      <c r="AL200" s="284">
        <f>AL95*Utslippstall!$F$75</f>
        <v>0</v>
      </c>
      <c r="AM200" s="284">
        <f>AM95*Utslippstall!$F$75</f>
        <v>0</v>
      </c>
      <c r="AN200" s="284">
        <f>AN95*Utslippstall!$F$75</f>
        <v>0</v>
      </c>
      <c r="AO200" s="284">
        <f>AO95*Utslippstall!$F$75</f>
        <v>0</v>
      </c>
      <c r="AP200" s="284">
        <f>AP95*Utslippstall!$F$75</f>
        <v>0</v>
      </c>
      <c r="AQ200" s="284">
        <f>AQ95*Utslippstall!$F$75</f>
        <v>0</v>
      </c>
      <c r="AR200" s="284">
        <f>AR95*Utslippstall!$F$75</f>
        <v>0</v>
      </c>
      <c r="AS200" s="284">
        <f>AS95*Utslippstall!$F$75</f>
        <v>0</v>
      </c>
      <c r="AT200" s="284">
        <f>AT95*Utslippstall!$F$75</f>
        <v>0</v>
      </c>
      <c r="AU200" s="284">
        <f>AU95*Utslippstall!$F$75</f>
        <v>0</v>
      </c>
      <c r="AV200" s="284">
        <f>AV95*Utslippstall!$F$75</f>
        <v>0</v>
      </c>
      <c r="AW200" s="284">
        <f>AW95*Utslippstall!$F$75</f>
        <v>0</v>
      </c>
      <c r="AX200" s="284">
        <f>AX95*Utslippstall!$F$75</f>
        <v>0</v>
      </c>
      <c r="AY200" s="284">
        <f>AY95*Utslippstall!$F$75</f>
        <v>0</v>
      </c>
      <c r="AZ200" s="284">
        <f>AZ95*Utslippstall!$F$75</f>
        <v>0</v>
      </c>
      <c r="BA200" s="284">
        <f>BA95*Utslippstall!$F$75</f>
        <v>0</v>
      </c>
      <c r="BB200" s="284">
        <f>BB95*Utslippstall!$F$75</f>
        <v>0</v>
      </c>
      <c r="BC200" s="284">
        <f>BC95*Utslippstall!$F$75</f>
        <v>0</v>
      </c>
      <c r="BD200" s="284">
        <f>BD95*Utslippstall!$F$75</f>
        <v>0</v>
      </c>
      <c r="BE200" s="285">
        <f>BE95*Utslippstall!$F$75</f>
        <v>0</v>
      </c>
      <c r="BF200" s="240"/>
    </row>
    <row r="201" spans="2:58" s="227" customFormat="1" ht="15.6" customHeight="1" x14ac:dyDescent="0.25">
      <c r="B201" s="230"/>
      <c r="C201" s="241"/>
      <c r="D201" s="239"/>
      <c r="E201" s="298" t="s">
        <v>80</v>
      </c>
      <c r="F201" s="284">
        <f>F96*Utslippstall!F76</f>
        <v>0</v>
      </c>
      <c r="G201" s="284">
        <f>G96*Utslippstall!F76</f>
        <v>0</v>
      </c>
      <c r="H201" s="284">
        <f>H96*Utslippstall!$F$76</f>
        <v>0</v>
      </c>
      <c r="I201" s="284">
        <f>I96*Utslippstall!$F$76</f>
        <v>0</v>
      </c>
      <c r="J201" s="284">
        <f>J96*Utslippstall!$F$76</f>
        <v>0</v>
      </c>
      <c r="K201" s="284">
        <f>K96*Utslippstall!$F$76</f>
        <v>0</v>
      </c>
      <c r="L201" s="284">
        <f>L96*Utslippstall!$F$76</f>
        <v>0</v>
      </c>
      <c r="M201" s="284">
        <f>M96*Utslippstall!$F$76</f>
        <v>0</v>
      </c>
      <c r="N201" s="284">
        <f>N96*Utslippstall!$F$76</f>
        <v>0</v>
      </c>
      <c r="O201" s="284">
        <f>O96*Utslippstall!$F$76</f>
        <v>0</v>
      </c>
      <c r="P201" s="284">
        <f>P96*Utslippstall!$F$76</f>
        <v>0</v>
      </c>
      <c r="Q201" s="284">
        <f>Q96*Utslippstall!$F$76</f>
        <v>0</v>
      </c>
      <c r="R201" s="284">
        <f>R96*Utslippstall!$F$76</f>
        <v>0</v>
      </c>
      <c r="S201" s="284">
        <f>S96*Utslippstall!$F$76</f>
        <v>0</v>
      </c>
      <c r="T201" s="284">
        <f>T96*Utslippstall!$F$76</f>
        <v>0</v>
      </c>
      <c r="U201" s="284">
        <f>U96*Utslippstall!$F$76</f>
        <v>0</v>
      </c>
      <c r="V201" s="284">
        <f>V96*Utslippstall!$F$76</f>
        <v>0</v>
      </c>
      <c r="W201" s="284">
        <f>W96*Utslippstall!$F$76</f>
        <v>0</v>
      </c>
      <c r="X201" s="284">
        <f>X96*Utslippstall!$F$76</f>
        <v>0</v>
      </c>
      <c r="Y201" s="284">
        <f>Y96*Utslippstall!$F$76</f>
        <v>0</v>
      </c>
      <c r="Z201" s="284">
        <f>Z96*Utslippstall!$F$76</f>
        <v>0</v>
      </c>
      <c r="AA201" s="284">
        <f>AA96*Utslippstall!$F$76</f>
        <v>0</v>
      </c>
      <c r="AB201" s="284">
        <f>AB96*Utslippstall!$F$76</f>
        <v>0</v>
      </c>
      <c r="AC201" s="284">
        <f>AC96*Utslippstall!$F$76</f>
        <v>0</v>
      </c>
      <c r="AD201" s="284">
        <f>AD96*Utslippstall!$F$76</f>
        <v>0</v>
      </c>
      <c r="AE201" s="284">
        <f>AE96*Utslippstall!$F$76</f>
        <v>0</v>
      </c>
      <c r="AF201" s="284">
        <f>AF96*Utslippstall!$F$76</f>
        <v>0</v>
      </c>
      <c r="AG201" s="284">
        <f>AG96*Utslippstall!$F$76</f>
        <v>0</v>
      </c>
      <c r="AH201" s="284">
        <f>AH96*Utslippstall!$F$76</f>
        <v>0</v>
      </c>
      <c r="AI201" s="284">
        <f>AI96*Utslippstall!$F$76</f>
        <v>0</v>
      </c>
      <c r="AJ201" s="284">
        <f>AJ96*Utslippstall!$F$76</f>
        <v>0</v>
      </c>
      <c r="AK201" s="284">
        <f>AK96*Utslippstall!$F$76</f>
        <v>0</v>
      </c>
      <c r="AL201" s="284">
        <f>AL96*Utslippstall!$F$76</f>
        <v>0</v>
      </c>
      <c r="AM201" s="284">
        <f>AM96*Utslippstall!$F$76</f>
        <v>0</v>
      </c>
      <c r="AN201" s="284">
        <f>AN96*Utslippstall!$F$76</f>
        <v>0</v>
      </c>
      <c r="AO201" s="284">
        <f>AO96*Utslippstall!$F$76</f>
        <v>0</v>
      </c>
      <c r="AP201" s="284">
        <f>AP96*Utslippstall!$F$76</f>
        <v>0</v>
      </c>
      <c r="AQ201" s="284">
        <f>AQ96*Utslippstall!$F$76</f>
        <v>0</v>
      </c>
      <c r="AR201" s="284">
        <f>AR96*Utslippstall!$F$76</f>
        <v>0</v>
      </c>
      <c r="AS201" s="284">
        <f>AS96*Utslippstall!$F$76</f>
        <v>0</v>
      </c>
      <c r="AT201" s="284">
        <f>AT96*Utslippstall!$F$76</f>
        <v>0</v>
      </c>
      <c r="AU201" s="284">
        <f>AU96*Utslippstall!$F$76</f>
        <v>0</v>
      </c>
      <c r="AV201" s="284">
        <f>AV96*Utslippstall!$F$76</f>
        <v>0</v>
      </c>
      <c r="AW201" s="284">
        <f>AW96*Utslippstall!$F$76</f>
        <v>0</v>
      </c>
      <c r="AX201" s="284">
        <f>AX96*Utslippstall!$F$76</f>
        <v>0</v>
      </c>
      <c r="AY201" s="284">
        <f>AY96*Utslippstall!$F$76</f>
        <v>0</v>
      </c>
      <c r="AZ201" s="284">
        <f>AZ96*Utslippstall!$F$76</f>
        <v>0</v>
      </c>
      <c r="BA201" s="284">
        <f>BA96*Utslippstall!$F$76</f>
        <v>0</v>
      </c>
      <c r="BB201" s="284">
        <f>BB96*Utslippstall!$F$76</f>
        <v>0</v>
      </c>
      <c r="BC201" s="284">
        <f>BC96*Utslippstall!$F$76</f>
        <v>0</v>
      </c>
      <c r="BD201" s="284">
        <f>BD96*Utslippstall!$F$76</f>
        <v>0</v>
      </c>
      <c r="BE201" s="285">
        <f>BE96*Utslippstall!$F$76</f>
        <v>0</v>
      </c>
      <c r="BF201" s="240"/>
    </row>
    <row r="202" spans="2:58" s="227" customFormat="1" ht="15.6" customHeight="1" x14ac:dyDescent="0.25">
      <c r="B202" s="230"/>
      <c r="C202" s="241"/>
      <c r="D202" s="239"/>
      <c r="E202" s="298" t="s">
        <v>81</v>
      </c>
      <c r="F202" s="284">
        <f>F97*Utslippstall!F77</f>
        <v>0</v>
      </c>
      <c r="G202" s="284">
        <f>G97*Utslippstall!F77</f>
        <v>0</v>
      </c>
      <c r="H202" s="284">
        <f>H97*Utslippstall!$F$77</f>
        <v>0</v>
      </c>
      <c r="I202" s="284">
        <f>I97*Utslippstall!$F$77</f>
        <v>0</v>
      </c>
      <c r="J202" s="284">
        <f>J97*Utslippstall!$F$77</f>
        <v>0</v>
      </c>
      <c r="K202" s="284">
        <f>K97*Utslippstall!$F$77</f>
        <v>0</v>
      </c>
      <c r="L202" s="284">
        <f>L97*Utslippstall!$F$77</f>
        <v>0</v>
      </c>
      <c r="M202" s="284">
        <f>M97*Utslippstall!$F$77</f>
        <v>0</v>
      </c>
      <c r="N202" s="284">
        <f>N97*Utslippstall!$F$77</f>
        <v>0</v>
      </c>
      <c r="O202" s="284">
        <f>O97*Utslippstall!$F$77</f>
        <v>0</v>
      </c>
      <c r="P202" s="284">
        <f>P97*Utslippstall!$F$77</f>
        <v>0</v>
      </c>
      <c r="Q202" s="284">
        <f>Q97*Utslippstall!$F$77</f>
        <v>0</v>
      </c>
      <c r="R202" s="284">
        <f>R97*Utslippstall!$F$77</f>
        <v>0</v>
      </c>
      <c r="S202" s="284">
        <f>S97*Utslippstall!$F$77</f>
        <v>0</v>
      </c>
      <c r="T202" s="284">
        <f>T97*Utslippstall!$F$77</f>
        <v>0</v>
      </c>
      <c r="U202" s="284">
        <f>U97*Utslippstall!$F$77</f>
        <v>0</v>
      </c>
      <c r="V202" s="284">
        <f>V97*Utslippstall!$F$77</f>
        <v>0</v>
      </c>
      <c r="W202" s="284">
        <f>W97*Utslippstall!$F$77</f>
        <v>0</v>
      </c>
      <c r="X202" s="284">
        <f>X97*Utslippstall!$F$77</f>
        <v>0</v>
      </c>
      <c r="Y202" s="284">
        <f>Y97*Utslippstall!$F$77</f>
        <v>0</v>
      </c>
      <c r="Z202" s="284">
        <f>Z97*Utslippstall!$F$77</f>
        <v>0</v>
      </c>
      <c r="AA202" s="284">
        <f>AA97*Utslippstall!$F$77</f>
        <v>0</v>
      </c>
      <c r="AB202" s="284">
        <f>AB97*Utslippstall!$F$77</f>
        <v>0</v>
      </c>
      <c r="AC202" s="284">
        <f>AC97*Utslippstall!$F$77</f>
        <v>0</v>
      </c>
      <c r="AD202" s="284">
        <f>AD97*Utslippstall!$F$77</f>
        <v>0</v>
      </c>
      <c r="AE202" s="284">
        <f>AE97*Utslippstall!$F$77</f>
        <v>0</v>
      </c>
      <c r="AF202" s="284">
        <f>AF97*Utslippstall!$F$77</f>
        <v>0</v>
      </c>
      <c r="AG202" s="284">
        <f>AG97*Utslippstall!$F$77</f>
        <v>0</v>
      </c>
      <c r="AH202" s="284">
        <f>AH97*Utslippstall!$F$77</f>
        <v>0</v>
      </c>
      <c r="AI202" s="284">
        <f>AI97*Utslippstall!$F$77</f>
        <v>0</v>
      </c>
      <c r="AJ202" s="284">
        <f>AJ97*Utslippstall!$F$77</f>
        <v>0</v>
      </c>
      <c r="AK202" s="284">
        <f>AK97*Utslippstall!$F$77</f>
        <v>0</v>
      </c>
      <c r="AL202" s="284">
        <f>AL97*Utslippstall!$F$77</f>
        <v>0</v>
      </c>
      <c r="AM202" s="284">
        <f>AM97*Utslippstall!$F$77</f>
        <v>0</v>
      </c>
      <c r="AN202" s="284">
        <f>AN97*Utslippstall!$F$77</f>
        <v>0</v>
      </c>
      <c r="AO202" s="284">
        <f>AO97*Utslippstall!$F$77</f>
        <v>0</v>
      </c>
      <c r="AP202" s="284">
        <f>AP97*Utslippstall!$F$77</f>
        <v>0</v>
      </c>
      <c r="AQ202" s="284">
        <f>AQ97*Utslippstall!$F$77</f>
        <v>0</v>
      </c>
      <c r="AR202" s="284">
        <f>AR97*Utslippstall!$F$77</f>
        <v>0</v>
      </c>
      <c r="AS202" s="284">
        <f>AS97*Utslippstall!$F$77</f>
        <v>0</v>
      </c>
      <c r="AT202" s="284">
        <f>AT97*Utslippstall!$F$77</f>
        <v>0</v>
      </c>
      <c r="AU202" s="284">
        <f>AU97*Utslippstall!$F$77</f>
        <v>0</v>
      </c>
      <c r="AV202" s="284">
        <f>AV97*Utslippstall!$F$77</f>
        <v>0</v>
      </c>
      <c r="AW202" s="284">
        <f>AW97*Utslippstall!$F$77</f>
        <v>0</v>
      </c>
      <c r="AX202" s="284">
        <f>AX97*Utslippstall!$F$77</f>
        <v>0</v>
      </c>
      <c r="AY202" s="284">
        <f>AY97*Utslippstall!$F$77</f>
        <v>0</v>
      </c>
      <c r="AZ202" s="284">
        <f>AZ97*Utslippstall!$F$77</f>
        <v>0</v>
      </c>
      <c r="BA202" s="284">
        <f>BA97*Utslippstall!$F$77</f>
        <v>0</v>
      </c>
      <c r="BB202" s="284">
        <f>BB97*Utslippstall!$F$77</f>
        <v>0</v>
      </c>
      <c r="BC202" s="284">
        <f>BC97*Utslippstall!$F$77</f>
        <v>0</v>
      </c>
      <c r="BD202" s="284">
        <f>BD97*Utslippstall!$F$77</f>
        <v>0</v>
      </c>
      <c r="BE202" s="285">
        <f>BE97*Utslippstall!$F$77</f>
        <v>0</v>
      </c>
      <c r="BF202" s="240"/>
    </row>
    <row r="203" spans="2:58" s="227" customFormat="1" ht="15.6" customHeight="1" x14ac:dyDescent="0.25">
      <c r="B203" s="230"/>
      <c r="C203" s="241"/>
      <c r="D203" s="239"/>
      <c r="E203" s="298" t="s">
        <v>82</v>
      </c>
      <c r="F203" s="284">
        <f>F98*Utslippstall!F78</f>
        <v>0</v>
      </c>
      <c r="G203" s="284">
        <f>G98*Utslippstall!F78</f>
        <v>0</v>
      </c>
      <c r="H203" s="284">
        <f>H98*Utslippstall!$F$78</f>
        <v>0</v>
      </c>
      <c r="I203" s="284">
        <f>I98*Utslippstall!$F$78</f>
        <v>0</v>
      </c>
      <c r="J203" s="284">
        <f>J98*Utslippstall!$F$78</f>
        <v>0</v>
      </c>
      <c r="K203" s="284">
        <f>K98*Utslippstall!$F$78</f>
        <v>0</v>
      </c>
      <c r="L203" s="284">
        <f>L98*Utslippstall!$F$78</f>
        <v>0</v>
      </c>
      <c r="M203" s="284">
        <f>M98*Utslippstall!$F$78</f>
        <v>0</v>
      </c>
      <c r="N203" s="284">
        <f>N98*Utslippstall!$F$78</f>
        <v>0</v>
      </c>
      <c r="O203" s="284">
        <f>O98*Utslippstall!$F$78</f>
        <v>0</v>
      </c>
      <c r="P203" s="284">
        <f>P98*Utslippstall!$F$78</f>
        <v>0</v>
      </c>
      <c r="Q203" s="284">
        <f>Q98*Utslippstall!$F$78</f>
        <v>0</v>
      </c>
      <c r="R203" s="284">
        <f>R98*Utslippstall!$F$78</f>
        <v>0</v>
      </c>
      <c r="S203" s="284">
        <f>S98*Utslippstall!$F$78</f>
        <v>0</v>
      </c>
      <c r="T203" s="284">
        <f>T98*Utslippstall!$F$78</f>
        <v>0</v>
      </c>
      <c r="U203" s="284">
        <f>U98*Utslippstall!$F$78</f>
        <v>0</v>
      </c>
      <c r="V203" s="284">
        <f>V98*Utslippstall!$F$78</f>
        <v>0</v>
      </c>
      <c r="W203" s="284">
        <f>W98*Utslippstall!$F$78</f>
        <v>0</v>
      </c>
      <c r="X203" s="284">
        <f>X98*Utslippstall!$F$78</f>
        <v>0</v>
      </c>
      <c r="Y203" s="284">
        <f>Y98*Utslippstall!$F$78</f>
        <v>0</v>
      </c>
      <c r="Z203" s="284">
        <f>Z98*Utslippstall!$F$78</f>
        <v>0</v>
      </c>
      <c r="AA203" s="284">
        <f>AA98*Utslippstall!$F$78</f>
        <v>0</v>
      </c>
      <c r="AB203" s="284">
        <f>AB98*Utslippstall!$F$78</f>
        <v>0</v>
      </c>
      <c r="AC203" s="284">
        <f>AC98*Utslippstall!$F$78</f>
        <v>0</v>
      </c>
      <c r="AD203" s="284">
        <f>AD98*Utslippstall!$F$78</f>
        <v>0</v>
      </c>
      <c r="AE203" s="284">
        <f>AE98*Utslippstall!$F$78</f>
        <v>0</v>
      </c>
      <c r="AF203" s="284">
        <f>AF98*Utslippstall!$F$78</f>
        <v>0</v>
      </c>
      <c r="AG203" s="284">
        <f>AG98*Utslippstall!$F$78</f>
        <v>0</v>
      </c>
      <c r="AH203" s="284">
        <f>AH98*Utslippstall!$F$78</f>
        <v>0</v>
      </c>
      <c r="AI203" s="284">
        <f>AI98*Utslippstall!$F$78</f>
        <v>0</v>
      </c>
      <c r="AJ203" s="284">
        <f>AJ98*Utslippstall!$F$78</f>
        <v>0</v>
      </c>
      <c r="AK203" s="284">
        <f>AK98*Utslippstall!$F$78</f>
        <v>0</v>
      </c>
      <c r="AL203" s="284">
        <f>AL98*Utslippstall!$F$78</f>
        <v>0</v>
      </c>
      <c r="AM203" s="284">
        <f>AM98*Utslippstall!$F$78</f>
        <v>0</v>
      </c>
      <c r="AN203" s="284">
        <f>AN98*Utslippstall!$F$78</f>
        <v>0</v>
      </c>
      <c r="AO203" s="284">
        <f>AO98*Utslippstall!$F$78</f>
        <v>0</v>
      </c>
      <c r="AP203" s="284">
        <f>AP98*Utslippstall!$F$78</f>
        <v>0</v>
      </c>
      <c r="AQ203" s="284">
        <f>AQ98*Utslippstall!$F$78</f>
        <v>0</v>
      </c>
      <c r="AR203" s="284">
        <f>AR98*Utslippstall!$F$78</f>
        <v>0</v>
      </c>
      <c r="AS203" s="284">
        <f>AS98*Utslippstall!$F$78</f>
        <v>0</v>
      </c>
      <c r="AT203" s="284">
        <f>AT98*Utslippstall!$F$78</f>
        <v>0</v>
      </c>
      <c r="AU203" s="284">
        <f>AU98*Utslippstall!$F$78</f>
        <v>0</v>
      </c>
      <c r="AV203" s="284">
        <f>AV98*Utslippstall!$F$78</f>
        <v>0</v>
      </c>
      <c r="AW203" s="284">
        <f>AW98*Utslippstall!$F$78</f>
        <v>0</v>
      </c>
      <c r="AX203" s="284">
        <f>AX98*Utslippstall!$F$78</f>
        <v>0</v>
      </c>
      <c r="AY203" s="284">
        <f>AY98*Utslippstall!$F$78</f>
        <v>0</v>
      </c>
      <c r="AZ203" s="284">
        <f>AZ98*Utslippstall!$F$78</f>
        <v>0</v>
      </c>
      <c r="BA203" s="284">
        <f>BA98*Utslippstall!$F$78</f>
        <v>0</v>
      </c>
      <c r="BB203" s="284">
        <f>BB98*Utslippstall!$F$78</f>
        <v>0</v>
      </c>
      <c r="BC203" s="284">
        <f>BC98*Utslippstall!$F$78</f>
        <v>0</v>
      </c>
      <c r="BD203" s="284">
        <f>BD98*Utslippstall!$F$78</f>
        <v>0</v>
      </c>
      <c r="BE203" s="285">
        <f>BE98*Utslippstall!$F$78</f>
        <v>0</v>
      </c>
      <c r="BF203" s="240"/>
    </row>
    <row r="204" spans="2:58" s="227" customFormat="1" ht="15.6" customHeight="1" x14ac:dyDescent="0.25">
      <c r="B204" s="230"/>
      <c r="C204" s="241"/>
      <c r="D204" s="239"/>
      <c r="E204" s="298" t="s">
        <v>83</v>
      </c>
      <c r="F204" s="284">
        <f>F99*Utslippstall!F79</f>
        <v>0</v>
      </c>
      <c r="G204" s="284">
        <f>G99*Utslippstall!F79</f>
        <v>0</v>
      </c>
      <c r="H204" s="284">
        <f>H99*Utslippstall!$F$79</f>
        <v>0</v>
      </c>
      <c r="I204" s="284">
        <f>I99*Utslippstall!$F$79</f>
        <v>0</v>
      </c>
      <c r="J204" s="284">
        <f>J99*Utslippstall!$F$79</f>
        <v>0</v>
      </c>
      <c r="K204" s="284">
        <f>K99*Utslippstall!$F$79</f>
        <v>0</v>
      </c>
      <c r="L204" s="284">
        <f>L99*Utslippstall!$F$79</f>
        <v>0</v>
      </c>
      <c r="M204" s="284">
        <f>M99*Utslippstall!$F$79</f>
        <v>0</v>
      </c>
      <c r="N204" s="284">
        <f>N99*Utslippstall!$F$79</f>
        <v>0</v>
      </c>
      <c r="O204" s="284">
        <f>O99*Utslippstall!$F$79</f>
        <v>0</v>
      </c>
      <c r="P204" s="284">
        <f>P99*Utslippstall!$F$79</f>
        <v>0</v>
      </c>
      <c r="Q204" s="284">
        <f>Q99*Utslippstall!$F$79</f>
        <v>0</v>
      </c>
      <c r="R204" s="284">
        <f>R99*Utslippstall!$F$79</f>
        <v>0</v>
      </c>
      <c r="S204" s="284">
        <f>S99*Utslippstall!$F$79</f>
        <v>0</v>
      </c>
      <c r="T204" s="284">
        <f>T99*Utslippstall!$F$79</f>
        <v>0</v>
      </c>
      <c r="U204" s="284">
        <f>U99*Utslippstall!$F$79</f>
        <v>0</v>
      </c>
      <c r="V204" s="284">
        <f>V99*Utslippstall!$F$79</f>
        <v>0</v>
      </c>
      <c r="W204" s="284">
        <f>W99*Utslippstall!$F$79</f>
        <v>0</v>
      </c>
      <c r="X204" s="284">
        <f>X99*Utslippstall!$F$79</f>
        <v>0</v>
      </c>
      <c r="Y204" s="284">
        <f>Y99*Utslippstall!$F$79</f>
        <v>0</v>
      </c>
      <c r="Z204" s="284">
        <f>Z99*Utslippstall!$F$79</f>
        <v>0</v>
      </c>
      <c r="AA204" s="284">
        <f>AA99*Utslippstall!$F$79</f>
        <v>0</v>
      </c>
      <c r="AB204" s="284">
        <f>AB99*Utslippstall!$F$79</f>
        <v>0</v>
      </c>
      <c r="AC204" s="284">
        <f>AC99*Utslippstall!$F$79</f>
        <v>0</v>
      </c>
      <c r="AD204" s="284">
        <f>AD99*Utslippstall!$F$79</f>
        <v>0</v>
      </c>
      <c r="AE204" s="284">
        <f>AE99*Utslippstall!$F$79</f>
        <v>0</v>
      </c>
      <c r="AF204" s="284">
        <f>AF99*Utslippstall!$F$79</f>
        <v>0</v>
      </c>
      <c r="AG204" s="284">
        <f>AG99*Utslippstall!$F$79</f>
        <v>0</v>
      </c>
      <c r="AH204" s="284">
        <f>AH99*Utslippstall!$F$79</f>
        <v>0</v>
      </c>
      <c r="AI204" s="284">
        <f>AI99*Utslippstall!$F$79</f>
        <v>0</v>
      </c>
      <c r="AJ204" s="284">
        <f>AJ99*Utslippstall!$F$79</f>
        <v>0</v>
      </c>
      <c r="AK204" s="284">
        <f>AK99*Utslippstall!$F$79</f>
        <v>0</v>
      </c>
      <c r="AL204" s="284">
        <f>AL99*Utslippstall!$F$79</f>
        <v>0</v>
      </c>
      <c r="AM204" s="284">
        <f>AM99*Utslippstall!$F$79</f>
        <v>0</v>
      </c>
      <c r="AN204" s="284">
        <f>AN99*Utslippstall!$F$79</f>
        <v>0</v>
      </c>
      <c r="AO204" s="284">
        <f>AO99*Utslippstall!$F$79</f>
        <v>0</v>
      </c>
      <c r="AP204" s="284">
        <f>AP99*Utslippstall!$F$79</f>
        <v>0</v>
      </c>
      <c r="AQ204" s="284">
        <f>AQ99*Utslippstall!$F$79</f>
        <v>0</v>
      </c>
      <c r="AR204" s="284">
        <f>AR99*Utslippstall!$F$79</f>
        <v>0</v>
      </c>
      <c r="AS204" s="284">
        <f>AS99*Utslippstall!$F$79</f>
        <v>0</v>
      </c>
      <c r="AT204" s="284">
        <f>AT99*Utslippstall!$F$79</f>
        <v>0</v>
      </c>
      <c r="AU204" s="284">
        <f>AU99*Utslippstall!$F$79</f>
        <v>0</v>
      </c>
      <c r="AV204" s="284">
        <f>AV99*Utslippstall!$F$79</f>
        <v>0</v>
      </c>
      <c r="AW204" s="284">
        <f>AW99*Utslippstall!$F$79</f>
        <v>0</v>
      </c>
      <c r="AX204" s="284">
        <f>AX99*Utslippstall!$F$79</f>
        <v>0</v>
      </c>
      <c r="AY204" s="284">
        <f>AY99*Utslippstall!$F$79</f>
        <v>0</v>
      </c>
      <c r="AZ204" s="284">
        <f>AZ99*Utslippstall!$F$79</f>
        <v>0</v>
      </c>
      <c r="BA204" s="284">
        <f>BA99*Utslippstall!$F$79</f>
        <v>0</v>
      </c>
      <c r="BB204" s="284">
        <f>BB99*Utslippstall!$F$79</f>
        <v>0</v>
      </c>
      <c r="BC204" s="284">
        <f>BC99*Utslippstall!$F$79</f>
        <v>0</v>
      </c>
      <c r="BD204" s="284">
        <f>BD99*Utslippstall!$F$79</f>
        <v>0</v>
      </c>
      <c r="BE204" s="285">
        <f>BE99*Utslippstall!$F$79</f>
        <v>0</v>
      </c>
      <c r="BF204" s="240"/>
    </row>
    <row r="205" spans="2:58" s="227" customFormat="1" ht="15.6" customHeight="1" x14ac:dyDescent="0.25">
      <c r="B205" s="230"/>
      <c r="C205" s="241"/>
      <c r="D205" s="239"/>
      <c r="E205" s="298" t="s">
        <v>84</v>
      </c>
      <c r="F205" s="284">
        <f>F100*Utslippstall!F80</f>
        <v>0</v>
      </c>
      <c r="G205" s="284">
        <f>G100*Utslippstall!F80</f>
        <v>0</v>
      </c>
      <c r="H205" s="284">
        <f>H100*Utslippstall!$F$80</f>
        <v>0</v>
      </c>
      <c r="I205" s="284">
        <f>I100*Utslippstall!$F$80</f>
        <v>0</v>
      </c>
      <c r="J205" s="284">
        <f>J100*Utslippstall!$F$80</f>
        <v>0</v>
      </c>
      <c r="K205" s="284">
        <f>K100*Utslippstall!$F$80</f>
        <v>0</v>
      </c>
      <c r="L205" s="284">
        <f>L100*Utslippstall!$F$80</f>
        <v>0</v>
      </c>
      <c r="M205" s="284">
        <f>M100*Utslippstall!$F$80</f>
        <v>0</v>
      </c>
      <c r="N205" s="284">
        <f>N100*Utslippstall!$F$80</f>
        <v>0</v>
      </c>
      <c r="O205" s="284">
        <f>O100*Utslippstall!$F$80</f>
        <v>0</v>
      </c>
      <c r="P205" s="284">
        <f>P100*Utslippstall!$F$80</f>
        <v>0</v>
      </c>
      <c r="Q205" s="284">
        <f>Q100*Utslippstall!$F$80</f>
        <v>0</v>
      </c>
      <c r="R205" s="284">
        <f>R100*Utslippstall!$F$80</f>
        <v>0</v>
      </c>
      <c r="S205" s="284">
        <f>S100*Utslippstall!$F$80</f>
        <v>0</v>
      </c>
      <c r="T205" s="284">
        <f>T100*Utslippstall!$F$80</f>
        <v>0</v>
      </c>
      <c r="U205" s="284">
        <f>U100*Utslippstall!$F$80</f>
        <v>0</v>
      </c>
      <c r="V205" s="284">
        <f>V100*Utslippstall!$F$80</f>
        <v>0</v>
      </c>
      <c r="W205" s="284">
        <f>W100*Utslippstall!$F$80</f>
        <v>0</v>
      </c>
      <c r="X205" s="284">
        <f>X100*Utslippstall!$F$80</f>
        <v>0</v>
      </c>
      <c r="Y205" s="284">
        <f>Y100*Utslippstall!$F$80</f>
        <v>0</v>
      </c>
      <c r="Z205" s="284">
        <f>Z100*Utslippstall!$F$80</f>
        <v>0</v>
      </c>
      <c r="AA205" s="284">
        <f>AA100*Utslippstall!$F$80</f>
        <v>0</v>
      </c>
      <c r="AB205" s="284">
        <f>AB100*Utslippstall!$F$80</f>
        <v>0</v>
      </c>
      <c r="AC205" s="284">
        <f>AC100*Utslippstall!$F$80</f>
        <v>0</v>
      </c>
      <c r="AD205" s="284">
        <f>AD100*Utslippstall!$F$80</f>
        <v>0</v>
      </c>
      <c r="AE205" s="284">
        <f>AE100*Utslippstall!$F$80</f>
        <v>0</v>
      </c>
      <c r="AF205" s="284">
        <f>AF100*Utslippstall!$F$80</f>
        <v>0</v>
      </c>
      <c r="AG205" s="284">
        <f>AG100*Utslippstall!$F$80</f>
        <v>0</v>
      </c>
      <c r="AH205" s="284">
        <f>AH100*Utslippstall!$F$80</f>
        <v>0</v>
      </c>
      <c r="AI205" s="284">
        <f>AI100*Utslippstall!$F$80</f>
        <v>0</v>
      </c>
      <c r="AJ205" s="284">
        <f>AJ100*Utslippstall!$F$80</f>
        <v>0</v>
      </c>
      <c r="AK205" s="284">
        <f>AK100*Utslippstall!$F$80</f>
        <v>0</v>
      </c>
      <c r="AL205" s="284">
        <f>AL100*Utslippstall!$F$80</f>
        <v>0</v>
      </c>
      <c r="AM205" s="284">
        <f>AM100*Utslippstall!$F$80</f>
        <v>0</v>
      </c>
      <c r="AN205" s="284">
        <f>AN100*Utslippstall!$F$80</f>
        <v>0</v>
      </c>
      <c r="AO205" s="284">
        <f>AO100*Utslippstall!$F$80</f>
        <v>0</v>
      </c>
      <c r="AP205" s="284">
        <f>AP100*Utslippstall!$F$80</f>
        <v>0</v>
      </c>
      <c r="AQ205" s="284">
        <f>AQ100*Utslippstall!$F$80</f>
        <v>0</v>
      </c>
      <c r="AR205" s="284">
        <f>AR100*Utslippstall!$F$80</f>
        <v>0</v>
      </c>
      <c r="AS205" s="284">
        <f>AS100*Utslippstall!$F$80</f>
        <v>0</v>
      </c>
      <c r="AT205" s="284">
        <f>AT100*Utslippstall!$F$80</f>
        <v>0</v>
      </c>
      <c r="AU205" s="284">
        <f>AU100*Utslippstall!$F$80</f>
        <v>0</v>
      </c>
      <c r="AV205" s="284">
        <f>AV100*Utslippstall!$F$80</f>
        <v>0</v>
      </c>
      <c r="AW205" s="284">
        <f>AW100*Utslippstall!$F$80</f>
        <v>0</v>
      </c>
      <c r="AX205" s="284">
        <f>AX100*Utslippstall!$F$80</f>
        <v>0</v>
      </c>
      <c r="AY205" s="284">
        <f>AY100*Utslippstall!$F$80</f>
        <v>0</v>
      </c>
      <c r="AZ205" s="284">
        <f>AZ100*Utslippstall!$F$80</f>
        <v>0</v>
      </c>
      <c r="BA205" s="284">
        <f>BA100*Utslippstall!$F$80</f>
        <v>0</v>
      </c>
      <c r="BB205" s="284">
        <f>BB100*Utslippstall!$F$80</f>
        <v>0</v>
      </c>
      <c r="BC205" s="284">
        <f>BC100*Utslippstall!$F$80</f>
        <v>0</v>
      </c>
      <c r="BD205" s="284">
        <f>BD100*Utslippstall!$F$80</f>
        <v>0</v>
      </c>
      <c r="BE205" s="285">
        <f>BE100*Utslippstall!$F$80</f>
        <v>0</v>
      </c>
      <c r="BF205" s="240"/>
    </row>
    <row r="206" spans="2:58" s="227" customFormat="1" ht="15.6" customHeight="1" x14ac:dyDescent="0.25">
      <c r="B206" s="230"/>
      <c r="C206" s="241"/>
      <c r="D206" s="239"/>
      <c r="E206" s="298" t="s">
        <v>85</v>
      </c>
      <c r="F206" s="284">
        <f>F101*Utslippstall!F81</f>
        <v>0</v>
      </c>
      <c r="G206" s="284">
        <f>G101*Utslippstall!F81</f>
        <v>0</v>
      </c>
      <c r="H206" s="284">
        <f>H101*Utslippstall!$F$81</f>
        <v>0</v>
      </c>
      <c r="I206" s="284">
        <f>I101*Utslippstall!$F$81</f>
        <v>0</v>
      </c>
      <c r="J206" s="284">
        <f>J101*Utslippstall!$F$81</f>
        <v>0</v>
      </c>
      <c r="K206" s="284">
        <f>K101*Utslippstall!$F$81</f>
        <v>0</v>
      </c>
      <c r="L206" s="284">
        <f>L101*Utslippstall!$F$81</f>
        <v>0</v>
      </c>
      <c r="M206" s="284">
        <f>M101*Utslippstall!$F$81</f>
        <v>0</v>
      </c>
      <c r="N206" s="284">
        <f>N101*Utslippstall!$F$81</f>
        <v>0</v>
      </c>
      <c r="O206" s="284">
        <f>O101*Utslippstall!$F$81</f>
        <v>0</v>
      </c>
      <c r="P206" s="284">
        <f>P101*Utslippstall!$F$81</f>
        <v>0</v>
      </c>
      <c r="Q206" s="284">
        <f>Q101*Utslippstall!$F$81</f>
        <v>0</v>
      </c>
      <c r="R206" s="284">
        <f>R101*Utslippstall!$F$81</f>
        <v>0</v>
      </c>
      <c r="S206" s="284">
        <f>S101*Utslippstall!$F$81</f>
        <v>0</v>
      </c>
      <c r="T206" s="284">
        <f>T101*Utslippstall!$F$81</f>
        <v>0</v>
      </c>
      <c r="U206" s="284">
        <f>U101*Utslippstall!$F$81</f>
        <v>0</v>
      </c>
      <c r="V206" s="284">
        <f>V101*Utslippstall!$F$81</f>
        <v>0</v>
      </c>
      <c r="W206" s="284">
        <f>W101*Utslippstall!$F$81</f>
        <v>0</v>
      </c>
      <c r="X206" s="284">
        <f>X101*Utslippstall!$F$81</f>
        <v>0</v>
      </c>
      <c r="Y206" s="284">
        <f>Y101*Utslippstall!$F$81</f>
        <v>0</v>
      </c>
      <c r="Z206" s="284">
        <f>Z101*Utslippstall!$F$81</f>
        <v>0</v>
      </c>
      <c r="AA206" s="284">
        <f>AA101*Utslippstall!$F$81</f>
        <v>0</v>
      </c>
      <c r="AB206" s="284">
        <f>AB101*Utslippstall!$F$81</f>
        <v>0</v>
      </c>
      <c r="AC206" s="284">
        <f>AC101*Utslippstall!$F$81</f>
        <v>0</v>
      </c>
      <c r="AD206" s="284">
        <f>AD101*Utslippstall!$F$81</f>
        <v>0</v>
      </c>
      <c r="AE206" s="284">
        <f>AE101*Utslippstall!$F$81</f>
        <v>0</v>
      </c>
      <c r="AF206" s="284">
        <f>AF101*Utslippstall!$F$81</f>
        <v>0</v>
      </c>
      <c r="AG206" s="284">
        <f>AG101*Utslippstall!$F$81</f>
        <v>0</v>
      </c>
      <c r="AH206" s="284">
        <f>AH101*Utslippstall!$F$81</f>
        <v>0</v>
      </c>
      <c r="AI206" s="284">
        <f>AI101*Utslippstall!$F$81</f>
        <v>0</v>
      </c>
      <c r="AJ206" s="284">
        <f>AJ101*Utslippstall!$F$81</f>
        <v>0</v>
      </c>
      <c r="AK206" s="284">
        <f>AK101*Utslippstall!$F$81</f>
        <v>0</v>
      </c>
      <c r="AL206" s="284">
        <f>AL101*Utslippstall!$F$81</f>
        <v>0</v>
      </c>
      <c r="AM206" s="284">
        <f>AM101*Utslippstall!$F$81</f>
        <v>0</v>
      </c>
      <c r="AN206" s="284">
        <f>AN101*Utslippstall!$F$81</f>
        <v>0</v>
      </c>
      <c r="AO206" s="284">
        <f>AO101*Utslippstall!$F$81</f>
        <v>0</v>
      </c>
      <c r="AP206" s="284">
        <f>AP101*Utslippstall!$F$81</f>
        <v>0</v>
      </c>
      <c r="AQ206" s="284">
        <f>AQ101*Utslippstall!$F$81</f>
        <v>0</v>
      </c>
      <c r="AR206" s="284">
        <f>AR101*Utslippstall!$F$81</f>
        <v>0</v>
      </c>
      <c r="AS206" s="284">
        <f>AS101*Utslippstall!$F$81</f>
        <v>0</v>
      </c>
      <c r="AT206" s="284">
        <f>AT101*Utslippstall!$F$81</f>
        <v>0</v>
      </c>
      <c r="AU206" s="284">
        <f>AU101*Utslippstall!$F$81</f>
        <v>0</v>
      </c>
      <c r="AV206" s="284">
        <f>AV101*Utslippstall!$F$81</f>
        <v>0</v>
      </c>
      <c r="AW206" s="284">
        <f>AW101*Utslippstall!$F$81</f>
        <v>0</v>
      </c>
      <c r="AX206" s="284">
        <f>AX101*Utslippstall!$F$81</f>
        <v>0</v>
      </c>
      <c r="AY206" s="284">
        <f>AY101*Utslippstall!$F$81</f>
        <v>0</v>
      </c>
      <c r="AZ206" s="284">
        <f>AZ101*Utslippstall!$F$81</f>
        <v>0</v>
      </c>
      <c r="BA206" s="284">
        <f>BA101*Utslippstall!$F$81</f>
        <v>0</v>
      </c>
      <c r="BB206" s="284">
        <f>BB101*Utslippstall!$F$81</f>
        <v>0</v>
      </c>
      <c r="BC206" s="284">
        <f>BC101*Utslippstall!$F$81</f>
        <v>0</v>
      </c>
      <c r="BD206" s="284">
        <f>BD101*Utslippstall!$F$81</f>
        <v>0</v>
      </c>
      <c r="BE206" s="285">
        <f>BE101*Utslippstall!$F$81</f>
        <v>0</v>
      </c>
      <c r="BF206" s="240"/>
    </row>
    <row r="207" spans="2:58" s="227" customFormat="1" ht="15.6" customHeight="1" x14ac:dyDescent="0.25">
      <c r="B207" s="230"/>
      <c r="C207" s="241"/>
      <c r="D207" s="239"/>
      <c r="E207" s="298" t="s">
        <v>86</v>
      </c>
      <c r="F207" s="284">
        <f>F102*Utslippstall!F82</f>
        <v>0</v>
      </c>
      <c r="G207" s="284">
        <f>G102*Utslippstall!F82</f>
        <v>0</v>
      </c>
      <c r="H207" s="284">
        <f>H102*Utslippstall!$F$82</f>
        <v>0</v>
      </c>
      <c r="I207" s="284">
        <f>I102*Utslippstall!$F$82</f>
        <v>0</v>
      </c>
      <c r="J207" s="284">
        <f>J102*Utslippstall!$F$82</f>
        <v>0</v>
      </c>
      <c r="K207" s="284">
        <f>K102*Utslippstall!$F$82</f>
        <v>0</v>
      </c>
      <c r="L207" s="284">
        <f>L102*Utslippstall!$F$82</f>
        <v>0</v>
      </c>
      <c r="M207" s="284">
        <f>M102*Utslippstall!$F$82</f>
        <v>0</v>
      </c>
      <c r="N207" s="284">
        <f>N102*Utslippstall!$F$82</f>
        <v>0</v>
      </c>
      <c r="O207" s="284">
        <f>O102*Utslippstall!$F$82</f>
        <v>0</v>
      </c>
      <c r="P207" s="284">
        <f>P102*Utslippstall!$F$82</f>
        <v>0</v>
      </c>
      <c r="Q207" s="284">
        <f>Q102*Utslippstall!$F$82</f>
        <v>0</v>
      </c>
      <c r="R207" s="284">
        <f>R102*Utslippstall!$F$82</f>
        <v>0</v>
      </c>
      <c r="S207" s="284">
        <f>S102*Utslippstall!$F$82</f>
        <v>0</v>
      </c>
      <c r="T207" s="284">
        <f>T102*Utslippstall!$F$82</f>
        <v>0</v>
      </c>
      <c r="U207" s="284">
        <f>U102*Utslippstall!$F$82</f>
        <v>0</v>
      </c>
      <c r="V207" s="284">
        <f>V102*Utslippstall!$F$82</f>
        <v>0</v>
      </c>
      <c r="W207" s="284">
        <f>W102*Utslippstall!$F$82</f>
        <v>0</v>
      </c>
      <c r="X207" s="284">
        <f>X102*Utslippstall!$F$82</f>
        <v>0</v>
      </c>
      <c r="Y207" s="284">
        <f>Y102*Utslippstall!$F$82</f>
        <v>0</v>
      </c>
      <c r="Z207" s="284">
        <f>Z102*Utslippstall!$F$82</f>
        <v>0</v>
      </c>
      <c r="AA207" s="284">
        <f>AA102*Utslippstall!$F$82</f>
        <v>0</v>
      </c>
      <c r="AB207" s="284">
        <f>AB102*Utslippstall!$F$82</f>
        <v>0</v>
      </c>
      <c r="AC207" s="284">
        <f>AC102*Utslippstall!$F$82</f>
        <v>0</v>
      </c>
      <c r="AD207" s="284">
        <f>AD102*Utslippstall!$F$82</f>
        <v>0</v>
      </c>
      <c r="AE207" s="284">
        <f>AE102*Utslippstall!$F$82</f>
        <v>0</v>
      </c>
      <c r="AF207" s="284">
        <f>AF102*Utslippstall!$F$82</f>
        <v>0</v>
      </c>
      <c r="AG207" s="284">
        <f>AG102*Utslippstall!$F$82</f>
        <v>0</v>
      </c>
      <c r="AH207" s="284">
        <f>AH102*Utslippstall!$F$82</f>
        <v>0</v>
      </c>
      <c r="AI207" s="284">
        <f>AI102*Utslippstall!$F$82</f>
        <v>0</v>
      </c>
      <c r="AJ207" s="284">
        <f>AJ102*Utslippstall!$F$82</f>
        <v>0</v>
      </c>
      <c r="AK207" s="284">
        <f>AK102*Utslippstall!$F$82</f>
        <v>0</v>
      </c>
      <c r="AL207" s="284">
        <f>AL102*Utslippstall!$F$82</f>
        <v>0</v>
      </c>
      <c r="AM207" s="284">
        <f>AM102*Utslippstall!$F$82</f>
        <v>0</v>
      </c>
      <c r="AN207" s="284">
        <f>AN102*Utslippstall!$F$82</f>
        <v>0</v>
      </c>
      <c r="AO207" s="284">
        <f>AO102*Utslippstall!$F$82</f>
        <v>0</v>
      </c>
      <c r="AP207" s="284">
        <f>AP102*Utslippstall!$F$82</f>
        <v>0</v>
      </c>
      <c r="AQ207" s="284">
        <f>AQ102*Utslippstall!$F$82</f>
        <v>0</v>
      </c>
      <c r="AR207" s="284">
        <f>AR102*Utslippstall!$F$82</f>
        <v>0</v>
      </c>
      <c r="AS207" s="284">
        <f>AS102*Utslippstall!$F$82</f>
        <v>0</v>
      </c>
      <c r="AT207" s="284">
        <f>AT102*Utslippstall!$F$82</f>
        <v>0</v>
      </c>
      <c r="AU207" s="284">
        <f>AU102*Utslippstall!$F$82</f>
        <v>0</v>
      </c>
      <c r="AV207" s="284">
        <f>AV102*Utslippstall!$F$82</f>
        <v>0</v>
      </c>
      <c r="AW207" s="284">
        <f>AW102*Utslippstall!$F$82</f>
        <v>0</v>
      </c>
      <c r="AX207" s="284">
        <f>AX102*Utslippstall!$F$82</f>
        <v>0</v>
      </c>
      <c r="AY207" s="284">
        <f>AY102*Utslippstall!$F$82</f>
        <v>0</v>
      </c>
      <c r="AZ207" s="284">
        <f>AZ102*Utslippstall!$F$82</f>
        <v>0</v>
      </c>
      <c r="BA207" s="284">
        <f>BA102*Utslippstall!$F$82</f>
        <v>0</v>
      </c>
      <c r="BB207" s="284">
        <f>BB102*Utslippstall!$F$82</f>
        <v>0</v>
      </c>
      <c r="BC207" s="284">
        <f>BC102*Utslippstall!$F$82</f>
        <v>0</v>
      </c>
      <c r="BD207" s="284">
        <f>BD102*Utslippstall!$F$82</f>
        <v>0</v>
      </c>
      <c r="BE207" s="285">
        <f>BE102*Utslippstall!$F$82</f>
        <v>0</v>
      </c>
      <c r="BF207" s="240"/>
    </row>
    <row r="208" spans="2:58" s="227" customFormat="1" ht="15.6" customHeight="1" thickBot="1" x14ac:dyDescent="0.3">
      <c r="B208" s="230"/>
      <c r="C208" s="241"/>
      <c r="D208" s="239"/>
      <c r="E208" s="299" t="s">
        <v>87</v>
      </c>
      <c r="F208" s="289">
        <f>F103*Utslippstall!F83</f>
        <v>0</v>
      </c>
      <c r="G208" s="289">
        <f>G103*Utslippstall!F83</f>
        <v>0</v>
      </c>
      <c r="H208" s="289">
        <f>H103*Utslippstall!$F$83</f>
        <v>0</v>
      </c>
      <c r="I208" s="289">
        <f>I103*Utslippstall!$F$83</f>
        <v>0</v>
      </c>
      <c r="J208" s="289">
        <f>J103*Utslippstall!$F$83</f>
        <v>0</v>
      </c>
      <c r="K208" s="289">
        <f>K103*Utslippstall!$F$83</f>
        <v>0</v>
      </c>
      <c r="L208" s="289">
        <f>L103*Utslippstall!$F$83</f>
        <v>0</v>
      </c>
      <c r="M208" s="289">
        <f>M103*Utslippstall!$F$83</f>
        <v>0</v>
      </c>
      <c r="N208" s="289">
        <f>N103*Utslippstall!$F$83</f>
        <v>0</v>
      </c>
      <c r="O208" s="289">
        <f>O103*Utslippstall!$F$83</f>
        <v>0</v>
      </c>
      <c r="P208" s="289">
        <f>P103*Utslippstall!$F$83</f>
        <v>0</v>
      </c>
      <c r="Q208" s="289">
        <f>Q103*Utslippstall!$F$83</f>
        <v>0</v>
      </c>
      <c r="R208" s="289">
        <f>R103*Utslippstall!$F$83</f>
        <v>0</v>
      </c>
      <c r="S208" s="289">
        <f>S103*Utslippstall!$F$83</f>
        <v>0</v>
      </c>
      <c r="T208" s="289">
        <f>T103*Utslippstall!$F$83</f>
        <v>0</v>
      </c>
      <c r="U208" s="289">
        <f>U103*Utslippstall!$F$83</f>
        <v>0</v>
      </c>
      <c r="V208" s="289">
        <f>V103*Utslippstall!$F$83</f>
        <v>0</v>
      </c>
      <c r="W208" s="289">
        <f>W103*Utslippstall!$F$83</f>
        <v>0</v>
      </c>
      <c r="X208" s="289">
        <f>X103*Utslippstall!$F$83</f>
        <v>0</v>
      </c>
      <c r="Y208" s="289">
        <f>Y103*Utslippstall!$F$83</f>
        <v>0</v>
      </c>
      <c r="Z208" s="289">
        <f>Z103*Utslippstall!$F$83</f>
        <v>0</v>
      </c>
      <c r="AA208" s="289">
        <f>AA103*Utslippstall!$F$83</f>
        <v>0</v>
      </c>
      <c r="AB208" s="289">
        <f>AB103*Utslippstall!$F$83</f>
        <v>0</v>
      </c>
      <c r="AC208" s="289">
        <f>AC103*Utslippstall!$F$83</f>
        <v>0</v>
      </c>
      <c r="AD208" s="289">
        <f>AD103*Utslippstall!$F$83</f>
        <v>0</v>
      </c>
      <c r="AE208" s="289">
        <f>AE103*Utslippstall!$F$83</f>
        <v>0</v>
      </c>
      <c r="AF208" s="289">
        <f>AF103*Utslippstall!$F$83</f>
        <v>0</v>
      </c>
      <c r="AG208" s="289">
        <f>AG103*Utslippstall!$F$83</f>
        <v>0</v>
      </c>
      <c r="AH208" s="289">
        <f>AH103*Utslippstall!$F$83</f>
        <v>0</v>
      </c>
      <c r="AI208" s="289">
        <f>AI103*Utslippstall!$F$83</f>
        <v>0</v>
      </c>
      <c r="AJ208" s="289">
        <f>AJ103*Utslippstall!$F$83</f>
        <v>0</v>
      </c>
      <c r="AK208" s="289">
        <f>AK103*Utslippstall!$F$83</f>
        <v>0</v>
      </c>
      <c r="AL208" s="289">
        <f>AL103*Utslippstall!$F$83</f>
        <v>0</v>
      </c>
      <c r="AM208" s="289">
        <f>AM103*Utslippstall!$F$83</f>
        <v>0</v>
      </c>
      <c r="AN208" s="289">
        <f>AN103*Utslippstall!$F$83</f>
        <v>0</v>
      </c>
      <c r="AO208" s="289">
        <f>AO103*Utslippstall!$F$83</f>
        <v>0</v>
      </c>
      <c r="AP208" s="289">
        <f>AP103*Utslippstall!$F$83</f>
        <v>0</v>
      </c>
      <c r="AQ208" s="289">
        <f>AQ103*Utslippstall!$F$83</f>
        <v>0</v>
      </c>
      <c r="AR208" s="289">
        <f>AR103*Utslippstall!$F$83</f>
        <v>0</v>
      </c>
      <c r="AS208" s="289">
        <f>AS103*Utslippstall!$F$83</f>
        <v>0</v>
      </c>
      <c r="AT208" s="289">
        <f>AT103*Utslippstall!$F$83</f>
        <v>0</v>
      </c>
      <c r="AU208" s="289">
        <f>AU103*Utslippstall!$F$83</f>
        <v>0</v>
      </c>
      <c r="AV208" s="289">
        <f>AV103*Utslippstall!$F$83</f>
        <v>0</v>
      </c>
      <c r="AW208" s="289">
        <f>AW103*Utslippstall!$F$83</f>
        <v>0</v>
      </c>
      <c r="AX208" s="289">
        <f>AX103*Utslippstall!$F$83</f>
        <v>0</v>
      </c>
      <c r="AY208" s="289">
        <f>AY103*Utslippstall!$F$83</f>
        <v>0</v>
      </c>
      <c r="AZ208" s="289">
        <f>AZ103*Utslippstall!$F$83</f>
        <v>0</v>
      </c>
      <c r="BA208" s="289">
        <f>BA103*Utslippstall!$F$83</f>
        <v>0</v>
      </c>
      <c r="BB208" s="289">
        <f>BB103*Utslippstall!$F$83</f>
        <v>0</v>
      </c>
      <c r="BC208" s="289">
        <f>BC103*Utslippstall!$F$83</f>
        <v>0</v>
      </c>
      <c r="BD208" s="289">
        <f>BD103*Utslippstall!$F$83</f>
        <v>0</v>
      </c>
      <c r="BE208" s="290">
        <f>BE103*Utslippstall!$F$83</f>
        <v>0</v>
      </c>
      <c r="BF208" s="240"/>
    </row>
    <row r="209" spans="2:58" s="227" customFormat="1" ht="15.6" customHeight="1" thickBot="1" x14ac:dyDescent="0.35">
      <c r="B209" s="230"/>
      <c r="C209" s="241"/>
      <c r="D209" s="239"/>
      <c r="E209" s="301" t="s">
        <v>88</v>
      </c>
      <c r="F209" s="302">
        <f>SUM(F210:F211)</f>
        <v>0</v>
      </c>
      <c r="G209" s="302">
        <f t="shared" ref="G209:I209" si="35">SUM(G210:G211)</f>
        <v>0</v>
      </c>
      <c r="H209" s="302">
        <f t="shared" si="35"/>
        <v>0</v>
      </c>
      <c r="I209" s="303">
        <f t="shared" si="35"/>
        <v>0</v>
      </c>
      <c r="J209" s="304">
        <f t="shared" ref="J209:BE209" si="36">SUM(J210:J211)</f>
        <v>0</v>
      </c>
      <c r="K209" s="304">
        <f t="shared" si="36"/>
        <v>0</v>
      </c>
      <c r="L209" s="304">
        <f t="shared" si="36"/>
        <v>0</v>
      </c>
      <c r="M209" s="304">
        <f t="shared" si="36"/>
        <v>0</v>
      </c>
      <c r="N209" s="304">
        <f t="shared" si="36"/>
        <v>0</v>
      </c>
      <c r="O209" s="304">
        <f t="shared" si="36"/>
        <v>0</v>
      </c>
      <c r="P209" s="304">
        <f t="shared" si="36"/>
        <v>0</v>
      </c>
      <c r="Q209" s="304">
        <f t="shared" si="36"/>
        <v>0</v>
      </c>
      <c r="R209" s="304">
        <f t="shared" si="36"/>
        <v>0</v>
      </c>
      <c r="S209" s="304">
        <f t="shared" si="36"/>
        <v>0</v>
      </c>
      <c r="T209" s="304">
        <f t="shared" si="36"/>
        <v>0</v>
      </c>
      <c r="U209" s="304">
        <f t="shared" si="36"/>
        <v>0</v>
      </c>
      <c r="V209" s="304">
        <f t="shared" si="36"/>
        <v>0</v>
      </c>
      <c r="W209" s="304">
        <f t="shared" si="36"/>
        <v>0</v>
      </c>
      <c r="X209" s="304">
        <f t="shared" si="36"/>
        <v>0</v>
      </c>
      <c r="Y209" s="304">
        <f t="shared" si="36"/>
        <v>0</v>
      </c>
      <c r="Z209" s="304">
        <f t="shared" si="36"/>
        <v>0</v>
      </c>
      <c r="AA209" s="304">
        <f t="shared" si="36"/>
        <v>0</v>
      </c>
      <c r="AB209" s="304">
        <f t="shared" si="36"/>
        <v>0</v>
      </c>
      <c r="AC209" s="304">
        <f t="shared" si="36"/>
        <v>0</v>
      </c>
      <c r="AD209" s="304">
        <f t="shared" si="36"/>
        <v>0</v>
      </c>
      <c r="AE209" s="304">
        <f t="shared" si="36"/>
        <v>0</v>
      </c>
      <c r="AF209" s="304">
        <f t="shared" si="36"/>
        <v>0</v>
      </c>
      <c r="AG209" s="304">
        <f t="shared" si="36"/>
        <v>0</v>
      </c>
      <c r="AH209" s="304">
        <f t="shared" si="36"/>
        <v>0</v>
      </c>
      <c r="AI209" s="304">
        <f t="shared" si="36"/>
        <v>0</v>
      </c>
      <c r="AJ209" s="304">
        <f t="shared" si="36"/>
        <v>0</v>
      </c>
      <c r="AK209" s="304">
        <f t="shared" si="36"/>
        <v>0</v>
      </c>
      <c r="AL209" s="304">
        <f t="shared" si="36"/>
        <v>0</v>
      </c>
      <c r="AM209" s="304">
        <f t="shared" si="36"/>
        <v>0</v>
      </c>
      <c r="AN209" s="304">
        <f t="shared" si="36"/>
        <v>0</v>
      </c>
      <c r="AO209" s="304">
        <f t="shared" si="36"/>
        <v>0</v>
      </c>
      <c r="AP209" s="304">
        <f t="shared" si="36"/>
        <v>0</v>
      </c>
      <c r="AQ209" s="304">
        <f t="shared" si="36"/>
        <v>0</v>
      </c>
      <c r="AR209" s="304">
        <f t="shared" si="36"/>
        <v>0</v>
      </c>
      <c r="AS209" s="304">
        <f t="shared" si="36"/>
        <v>0</v>
      </c>
      <c r="AT209" s="304">
        <f t="shared" si="36"/>
        <v>0</v>
      </c>
      <c r="AU209" s="304">
        <f t="shared" si="36"/>
        <v>0</v>
      </c>
      <c r="AV209" s="304">
        <f t="shared" si="36"/>
        <v>0</v>
      </c>
      <c r="AW209" s="304">
        <f t="shared" si="36"/>
        <v>0</v>
      </c>
      <c r="AX209" s="304">
        <f t="shared" si="36"/>
        <v>0</v>
      </c>
      <c r="AY209" s="304">
        <f t="shared" si="36"/>
        <v>0</v>
      </c>
      <c r="AZ209" s="304">
        <f t="shared" si="36"/>
        <v>0</v>
      </c>
      <c r="BA209" s="304">
        <f t="shared" si="36"/>
        <v>0</v>
      </c>
      <c r="BB209" s="304">
        <f t="shared" si="36"/>
        <v>0</v>
      </c>
      <c r="BC209" s="304">
        <f t="shared" si="36"/>
        <v>0</v>
      </c>
      <c r="BD209" s="304">
        <f t="shared" si="36"/>
        <v>0</v>
      </c>
      <c r="BE209" s="305">
        <f t="shared" si="36"/>
        <v>0</v>
      </c>
      <c r="BF209" s="240"/>
    </row>
    <row r="210" spans="2:58" s="227" customFormat="1" ht="15.6" customHeight="1" x14ac:dyDescent="0.25">
      <c r="B210" s="230"/>
      <c r="C210" s="241"/>
      <c r="D210" s="239"/>
      <c r="E210" s="297" t="s">
        <v>89</v>
      </c>
      <c r="F210" s="280">
        <f>F105*Utslippstall!F85</f>
        <v>0</v>
      </c>
      <c r="G210" s="280">
        <f>G105*Utslippstall!F85</f>
        <v>0</v>
      </c>
      <c r="H210" s="280">
        <f>H105*Utslippstall!F85</f>
        <v>0</v>
      </c>
      <c r="I210" s="281">
        <f>I105*Utslippstall!$F$85</f>
        <v>0</v>
      </c>
      <c r="J210" s="306">
        <f>J105*Utslippstall!$F$85</f>
        <v>0</v>
      </c>
      <c r="K210" s="306">
        <f>K105*Utslippstall!$F$85</f>
        <v>0</v>
      </c>
      <c r="L210" s="306">
        <f>L105*Utslippstall!$F$85</f>
        <v>0</v>
      </c>
      <c r="M210" s="306">
        <f>M105*Utslippstall!$F$85</f>
        <v>0</v>
      </c>
      <c r="N210" s="306">
        <f>N105*Utslippstall!$F$85</f>
        <v>0</v>
      </c>
      <c r="O210" s="306">
        <f>O105*Utslippstall!$F$85</f>
        <v>0</v>
      </c>
      <c r="P210" s="306">
        <f>P105*Utslippstall!$F$85</f>
        <v>0</v>
      </c>
      <c r="Q210" s="306">
        <f>Q105*Utslippstall!$F$85</f>
        <v>0</v>
      </c>
      <c r="R210" s="306">
        <f>R105*Utslippstall!$F$85</f>
        <v>0</v>
      </c>
      <c r="S210" s="306">
        <f>S105*Utslippstall!$F$85</f>
        <v>0</v>
      </c>
      <c r="T210" s="306">
        <f>T105*Utslippstall!$F$85</f>
        <v>0</v>
      </c>
      <c r="U210" s="306">
        <f>U105*Utslippstall!$F$85</f>
        <v>0</v>
      </c>
      <c r="V210" s="306">
        <f>V105*Utslippstall!$F$85</f>
        <v>0</v>
      </c>
      <c r="W210" s="306">
        <f>W105*Utslippstall!$F$85</f>
        <v>0</v>
      </c>
      <c r="X210" s="306">
        <f>X105*Utslippstall!$F$85</f>
        <v>0</v>
      </c>
      <c r="Y210" s="306">
        <f>Y105*Utslippstall!$F$85</f>
        <v>0</v>
      </c>
      <c r="Z210" s="306">
        <f>Z105*Utslippstall!$F$85</f>
        <v>0</v>
      </c>
      <c r="AA210" s="306">
        <f>AA105*Utslippstall!$F$85</f>
        <v>0</v>
      </c>
      <c r="AB210" s="306">
        <f>AB105*Utslippstall!$F$85</f>
        <v>0</v>
      </c>
      <c r="AC210" s="306">
        <f>AC105*Utslippstall!$F$85</f>
        <v>0</v>
      </c>
      <c r="AD210" s="306">
        <f>AD105*Utslippstall!$F$85</f>
        <v>0</v>
      </c>
      <c r="AE210" s="306">
        <f>AE105*Utslippstall!$F$85</f>
        <v>0</v>
      </c>
      <c r="AF210" s="306">
        <f>AF105*Utslippstall!$F$85</f>
        <v>0</v>
      </c>
      <c r="AG210" s="306">
        <f>AG105*Utslippstall!$F$85</f>
        <v>0</v>
      </c>
      <c r="AH210" s="306">
        <f>AH105*Utslippstall!$F$85</f>
        <v>0</v>
      </c>
      <c r="AI210" s="306">
        <f>AI105*Utslippstall!$F$85</f>
        <v>0</v>
      </c>
      <c r="AJ210" s="306">
        <f>AJ105*Utslippstall!$F$85</f>
        <v>0</v>
      </c>
      <c r="AK210" s="306">
        <f>AK105*Utslippstall!$F$85</f>
        <v>0</v>
      </c>
      <c r="AL210" s="306">
        <f>AL105*Utslippstall!$F$85</f>
        <v>0</v>
      </c>
      <c r="AM210" s="306">
        <f>AM105*Utslippstall!$F$85</f>
        <v>0</v>
      </c>
      <c r="AN210" s="306">
        <f>AN105*Utslippstall!$F$85</f>
        <v>0</v>
      </c>
      <c r="AO210" s="306">
        <f>AO105*Utslippstall!$F$85</f>
        <v>0</v>
      </c>
      <c r="AP210" s="306">
        <f>AP105*Utslippstall!$F$85</f>
        <v>0</v>
      </c>
      <c r="AQ210" s="306">
        <f>AQ105*Utslippstall!$F$85</f>
        <v>0</v>
      </c>
      <c r="AR210" s="306">
        <f>AR105*Utslippstall!$F$85</f>
        <v>0</v>
      </c>
      <c r="AS210" s="306">
        <f>AS105*Utslippstall!$F$85</f>
        <v>0</v>
      </c>
      <c r="AT210" s="306">
        <f>AT105*Utslippstall!$F$85</f>
        <v>0</v>
      </c>
      <c r="AU210" s="306">
        <f>AU105*Utslippstall!$F$85</f>
        <v>0</v>
      </c>
      <c r="AV210" s="306">
        <f>AV105*Utslippstall!$F$85</f>
        <v>0</v>
      </c>
      <c r="AW210" s="306">
        <f>AW105*Utslippstall!$F$85</f>
        <v>0</v>
      </c>
      <c r="AX210" s="306">
        <f>AX105*Utslippstall!$F$85</f>
        <v>0</v>
      </c>
      <c r="AY210" s="306">
        <f>AY105*Utslippstall!$F$85</f>
        <v>0</v>
      </c>
      <c r="AZ210" s="306">
        <f>AZ105*Utslippstall!$F$85</f>
        <v>0</v>
      </c>
      <c r="BA210" s="306">
        <f>BA105*Utslippstall!$F$85</f>
        <v>0</v>
      </c>
      <c r="BB210" s="306">
        <f>BB105*Utslippstall!$F$85</f>
        <v>0</v>
      </c>
      <c r="BC210" s="306">
        <f>BC105*Utslippstall!$F$85</f>
        <v>0</v>
      </c>
      <c r="BD210" s="306">
        <f>BD105*Utslippstall!$F$85</f>
        <v>0</v>
      </c>
      <c r="BE210" s="307">
        <f>BE105*Utslippstall!$F$85</f>
        <v>0</v>
      </c>
      <c r="BF210" s="240"/>
    </row>
    <row r="211" spans="2:58" s="227" customFormat="1" ht="15.6" customHeight="1" thickBot="1" x14ac:dyDescent="0.3">
      <c r="B211" s="230"/>
      <c r="C211" s="241"/>
      <c r="D211" s="239"/>
      <c r="E211" s="299" t="s">
        <v>88</v>
      </c>
      <c r="F211" s="289">
        <f>F106*Utslippstall!F86</f>
        <v>0</v>
      </c>
      <c r="G211" s="289">
        <f>G106*Utslippstall!F86</f>
        <v>0</v>
      </c>
      <c r="H211" s="289">
        <f>H106*Utslippstall!F86</f>
        <v>0</v>
      </c>
      <c r="I211" s="308">
        <f>I106*Utslippstall!$F$86</f>
        <v>0</v>
      </c>
      <c r="J211" s="309">
        <f>J106*Utslippstall!$F$86</f>
        <v>0</v>
      </c>
      <c r="K211" s="309">
        <f>K106*Utslippstall!$F$86</f>
        <v>0</v>
      </c>
      <c r="L211" s="309">
        <f>L106*Utslippstall!$F$86</f>
        <v>0</v>
      </c>
      <c r="M211" s="309">
        <f>M106*Utslippstall!$F$86</f>
        <v>0</v>
      </c>
      <c r="N211" s="309">
        <f>N106*Utslippstall!$F$86</f>
        <v>0</v>
      </c>
      <c r="O211" s="309">
        <f>O106*Utslippstall!$F$86</f>
        <v>0</v>
      </c>
      <c r="P211" s="309">
        <f>P106*Utslippstall!$F$86</f>
        <v>0</v>
      </c>
      <c r="Q211" s="309">
        <f>Q106*Utslippstall!$F$86</f>
        <v>0</v>
      </c>
      <c r="R211" s="309">
        <f>R106*Utslippstall!$F$86</f>
        <v>0</v>
      </c>
      <c r="S211" s="309">
        <f>S106*Utslippstall!$F$86</f>
        <v>0</v>
      </c>
      <c r="T211" s="309">
        <f>T106*Utslippstall!$F$86</f>
        <v>0</v>
      </c>
      <c r="U211" s="309">
        <f>U106*Utslippstall!$F$86</f>
        <v>0</v>
      </c>
      <c r="V211" s="309">
        <f>V106*Utslippstall!$F$86</f>
        <v>0</v>
      </c>
      <c r="W211" s="309">
        <f>W106*Utslippstall!$F$86</f>
        <v>0</v>
      </c>
      <c r="X211" s="309">
        <f>X106*Utslippstall!$F$86</f>
        <v>0</v>
      </c>
      <c r="Y211" s="309">
        <f>Y106*Utslippstall!$F$86</f>
        <v>0</v>
      </c>
      <c r="Z211" s="309">
        <f>Z106*Utslippstall!$F$86</f>
        <v>0</v>
      </c>
      <c r="AA211" s="309">
        <f>AA106*Utslippstall!$F$86</f>
        <v>0</v>
      </c>
      <c r="AB211" s="309">
        <f>AB106*Utslippstall!$F$86</f>
        <v>0</v>
      </c>
      <c r="AC211" s="309">
        <f>AC106*Utslippstall!$F$86</f>
        <v>0</v>
      </c>
      <c r="AD211" s="309">
        <f>AD106*Utslippstall!$F$86</f>
        <v>0</v>
      </c>
      <c r="AE211" s="309">
        <f>AE106*Utslippstall!$F$86</f>
        <v>0</v>
      </c>
      <c r="AF211" s="309">
        <f>AF106*Utslippstall!$F$86</f>
        <v>0</v>
      </c>
      <c r="AG211" s="309">
        <f>AG106*Utslippstall!$F$86</f>
        <v>0</v>
      </c>
      <c r="AH211" s="309">
        <f>AH106*Utslippstall!$F$86</f>
        <v>0</v>
      </c>
      <c r="AI211" s="309">
        <f>AI106*Utslippstall!$F$86</f>
        <v>0</v>
      </c>
      <c r="AJ211" s="309">
        <f>AJ106*Utslippstall!$F$86</f>
        <v>0</v>
      </c>
      <c r="AK211" s="309">
        <f>AK106*Utslippstall!$F$86</f>
        <v>0</v>
      </c>
      <c r="AL211" s="309">
        <f>AL106*Utslippstall!$F$86</f>
        <v>0</v>
      </c>
      <c r="AM211" s="309">
        <f>AM106*Utslippstall!$F$86</f>
        <v>0</v>
      </c>
      <c r="AN211" s="309">
        <f>AN106*Utslippstall!$F$86</f>
        <v>0</v>
      </c>
      <c r="AO211" s="309">
        <f>AO106*Utslippstall!$F$86</f>
        <v>0</v>
      </c>
      <c r="AP211" s="309">
        <f>AP106*Utslippstall!$F$86</f>
        <v>0</v>
      </c>
      <c r="AQ211" s="309">
        <f>AQ106*Utslippstall!$F$86</f>
        <v>0</v>
      </c>
      <c r="AR211" s="309">
        <f>AR106*Utslippstall!$F$86</f>
        <v>0</v>
      </c>
      <c r="AS211" s="309">
        <f>AS106*Utslippstall!$F$86</f>
        <v>0</v>
      </c>
      <c r="AT211" s="309">
        <f>AT106*Utslippstall!$F$86</f>
        <v>0</v>
      </c>
      <c r="AU211" s="309">
        <f>AU106*Utslippstall!$F$86</f>
        <v>0</v>
      </c>
      <c r="AV211" s="309">
        <f>AV106*Utslippstall!$F$86</f>
        <v>0</v>
      </c>
      <c r="AW211" s="309">
        <f>AW106*Utslippstall!$F$86</f>
        <v>0</v>
      </c>
      <c r="AX211" s="309">
        <f>AX106*Utslippstall!$F$86</f>
        <v>0</v>
      </c>
      <c r="AY211" s="309">
        <f>AY106*Utslippstall!$F$86</f>
        <v>0</v>
      </c>
      <c r="AZ211" s="309">
        <f>AZ106*Utslippstall!$F$86</f>
        <v>0</v>
      </c>
      <c r="BA211" s="309">
        <f>BA106*Utslippstall!$F$86</f>
        <v>0</v>
      </c>
      <c r="BB211" s="309">
        <f>BB106*Utslippstall!$F$86</f>
        <v>0</v>
      </c>
      <c r="BC211" s="309">
        <f>BC106*Utslippstall!$F$86</f>
        <v>0</v>
      </c>
      <c r="BD211" s="309">
        <f>BD106*Utslippstall!$F$86</f>
        <v>0</v>
      </c>
      <c r="BE211" s="310">
        <f>BE106*Utslippstall!$F$86</f>
        <v>0</v>
      </c>
      <c r="BF211" s="240"/>
    </row>
    <row r="212" spans="2:58" s="227" customFormat="1" ht="15.6" customHeight="1" thickBot="1" x14ac:dyDescent="0.35">
      <c r="B212" s="230"/>
      <c r="C212" s="241"/>
      <c r="D212" s="239"/>
      <c r="E212" s="301" t="s">
        <v>90</v>
      </c>
      <c r="F212" s="302">
        <f>SUM(F213:F221)</f>
        <v>0</v>
      </c>
      <c r="G212" s="302">
        <f t="shared" ref="G212:I212" si="37">SUM(G213:G221)</f>
        <v>0</v>
      </c>
      <c r="H212" s="302">
        <f t="shared" si="37"/>
        <v>0</v>
      </c>
      <c r="I212" s="303">
        <f t="shared" si="37"/>
        <v>0</v>
      </c>
      <c r="J212" s="304">
        <f t="shared" ref="J212:BE212" si="38">SUM(J213:J221)</f>
        <v>0</v>
      </c>
      <c r="K212" s="304">
        <f t="shared" si="38"/>
        <v>0</v>
      </c>
      <c r="L212" s="304">
        <f t="shared" si="38"/>
        <v>0</v>
      </c>
      <c r="M212" s="304">
        <f t="shared" si="38"/>
        <v>0</v>
      </c>
      <c r="N212" s="304">
        <f t="shared" si="38"/>
        <v>0</v>
      </c>
      <c r="O212" s="304">
        <f t="shared" si="38"/>
        <v>0</v>
      </c>
      <c r="P212" s="304">
        <f t="shared" si="38"/>
        <v>0</v>
      </c>
      <c r="Q212" s="304">
        <f t="shared" si="38"/>
        <v>0</v>
      </c>
      <c r="R212" s="304">
        <f t="shared" si="38"/>
        <v>0</v>
      </c>
      <c r="S212" s="304">
        <f t="shared" si="38"/>
        <v>0</v>
      </c>
      <c r="T212" s="304">
        <f t="shared" si="38"/>
        <v>0</v>
      </c>
      <c r="U212" s="304">
        <f t="shared" si="38"/>
        <v>0</v>
      </c>
      <c r="V212" s="304">
        <f t="shared" si="38"/>
        <v>0</v>
      </c>
      <c r="W212" s="304">
        <f t="shared" si="38"/>
        <v>0</v>
      </c>
      <c r="X212" s="304">
        <f t="shared" si="38"/>
        <v>0</v>
      </c>
      <c r="Y212" s="304">
        <f t="shared" si="38"/>
        <v>0</v>
      </c>
      <c r="Z212" s="304">
        <f t="shared" si="38"/>
        <v>0</v>
      </c>
      <c r="AA212" s="304">
        <f t="shared" si="38"/>
        <v>0</v>
      </c>
      <c r="AB212" s="304">
        <f t="shared" si="38"/>
        <v>0</v>
      </c>
      <c r="AC212" s="304">
        <f t="shared" si="38"/>
        <v>0</v>
      </c>
      <c r="AD212" s="304">
        <f t="shared" si="38"/>
        <v>0</v>
      </c>
      <c r="AE212" s="304">
        <f t="shared" si="38"/>
        <v>0</v>
      </c>
      <c r="AF212" s="304">
        <f t="shared" si="38"/>
        <v>0</v>
      </c>
      <c r="AG212" s="304">
        <f t="shared" si="38"/>
        <v>0</v>
      </c>
      <c r="AH212" s="304">
        <f t="shared" si="38"/>
        <v>0</v>
      </c>
      <c r="AI212" s="304">
        <f t="shared" si="38"/>
        <v>0</v>
      </c>
      <c r="AJ212" s="304">
        <f t="shared" si="38"/>
        <v>0</v>
      </c>
      <c r="AK212" s="304">
        <f t="shared" si="38"/>
        <v>0</v>
      </c>
      <c r="AL212" s="304">
        <f t="shared" si="38"/>
        <v>0</v>
      </c>
      <c r="AM212" s="304">
        <f t="shared" si="38"/>
        <v>0</v>
      </c>
      <c r="AN212" s="304">
        <f t="shared" si="38"/>
        <v>0</v>
      </c>
      <c r="AO212" s="304">
        <f t="shared" si="38"/>
        <v>0</v>
      </c>
      <c r="AP212" s="304">
        <f t="shared" si="38"/>
        <v>0</v>
      </c>
      <c r="AQ212" s="304">
        <f t="shared" si="38"/>
        <v>0</v>
      </c>
      <c r="AR212" s="304">
        <f t="shared" si="38"/>
        <v>0</v>
      </c>
      <c r="AS212" s="304">
        <f t="shared" si="38"/>
        <v>0</v>
      </c>
      <c r="AT212" s="304">
        <f t="shared" si="38"/>
        <v>0</v>
      </c>
      <c r="AU212" s="304">
        <f t="shared" si="38"/>
        <v>0</v>
      </c>
      <c r="AV212" s="304">
        <f t="shared" si="38"/>
        <v>0</v>
      </c>
      <c r="AW212" s="304">
        <f t="shared" si="38"/>
        <v>0</v>
      </c>
      <c r="AX212" s="304">
        <f t="shared" si="38"/>
        <v>0</v>
      </c>
      <c r="AY212" s="304">
        <f t="shared" si="38"/>
        <v>0</v>
      </c>
      <c r="AZ212" s="304">
        <f t="shared" si="38"/>
        <v>0</v>
      </c>
      <c r="BA212" s="304">
        <f t="shared" si="38"/>
        <v>0</v>
      </c>
      <c r="BB212" s="304">
        <f t="shared" si="38"/>
        <v>0</v>
      </c>
      <c r="BC212" s="304">
        <f t="shared" si="38"/>
        <v>0</v>
      </c>
      <c r="BD212" s="304">
        <f t="shared" si="38"/>
        <v>0</v>
      </c>
      <c r="BE212" s="305">
        <f t="shared" si="38"/>
        <v>0</v>
      </c>
      <c r="BF212" s="240"/>
    </row>
    <row r="213" spans="2:58" s="227" customFormat="1" ht="15.6" customHeight="1" x14ac:dyDescent="0.25">
      <c r="B213" s="230"/>
      <c r="C213" s="241"/>
      <c r="D213" s="239"/>
      <c r="E213" s="297" t="s">
        <v>91</v>
      </c>
      <c r="F213" s="280">
        <f>F108*Utslippstall!F88</f>
        <v>0</v>
      </c>
      <c r="G213" s="280">
        <f>G108*Utslippstall!F88</f>
        <v>0</v>
      </c>
      <c r="H213" s="280">
        <f>H108*Utslippstall!F88</f>
        <v>0</v>
      </c>
      <c r="I213" s="281">
        <f>I108*Utslippstall!$F$88</f>
        <v>0</v>
      </c>
      <c r="J213" s="306">
        <f>J108*Utslippstall!$F$88</f>
        <v>0</v>
      </c>
      <c r="K213" s="306">
        <f>K108*Utslippstall!$F$88</f>
        <v>0</v>
      </c>
      <c r="L213" s="306">
        <f>L108*Utslippstall!$F$88</f>
        <v>0</v>
      </c>
      <c r="M213" s="306">
        <f>M108*Utslippstall!$F$88</f>
        <v>0</v>
      </c>
      <c r="N213" s="306">
        <f>N108*Utslippstall!$F$88</f>
        <v>0</v>
      </c>
      <c r="O213" s="306">
        <f>O108*Utslippstall!$F$88</f>
        <v>0</v>
      </c>
      <c r="P213" s="306">
        <f>P108*Utslippstall!$F$88</f>
        <v>0</v>
      </c>
      <c r="Q213" s="306">
        <f>Q108*Utslippstall!$F$88</f>
        <v>0</v>
      </c>
      <c r="R213" s="306">
        <f>R108*Utslippstall!$F$88</f>
        <v>0</v>
      </c>
      <c r="S213" s="306">
        <f>S108*Utslippstall!$F$88</f>
        <v>0</v>
      </c>
      <c r="T213" s="306">
        <f>T108*Utslippstall!$F$88</f>
        <v>0</v>
      </c>
      <c r="U213" s="306">
        <f>U108*Utslippstall!$F$88</f>
        <v>0</v>
      </c>
      <c r="V213" s="306">
        <f>V108*Utslippstall!$F$88</f>
        <v>0</v>
      </c>
      <c r="W213" s="306">
        <f>W108*Utslippstall!$F$88</f>
        <v>0</v>
      </c>
      <c r="X213" s="306">
        <f>X108*Utslippstall!$F$88</f>
        <v>0</v>
      </c>
      <c r="Y213" s="306">
        <f>Y108*Utslippstall!$F$88</f>
        <v>0</v>
      </c>
      <c r="Z213" s="306">
        <f>Z108*Utslippstall!$F$88</f>
        <v>0</v>
      </c>
      <c r="AA213" s="306">
        <f>AA108*Utslippstall!$F$88</f>
        <v>0</v>
      </c>
      <c r="AB213" s="306">
        <f>AB108*Utslippstall!$F$88</f>
        <v>0</v>
      </c>
      <c r="AC213" s="306">
        <f>AC108*Utslippstall!$F$88</f>
        <v>0</v>
      </c>
      <c r="AD213" s="306">
        <f>AD108*Utslippstall!$F$88</f>
        <v>0</v>
      </c>
      <c r="AE213" s="306">
        <f>AE108*Utslippstall!$F$88</f>
        <v>0</v>
      </c>
      <c r="AF213" s="306">
        <f>AF108*Utslippstall!$F$88</f>
        <v>0</v>
      </c>
      <c r="AG213" s="306">
        <f>AG108*Utslippstall!$F$88</f>
        <v>0</v>
      </c>
      <c r="AH213" s="306">
        <f>AH108*Utslippstall!$F$88</f>
        <v>0</v>
      </c>
      <c r="AI213" s="306">
        <f>AI108*Utslippstall!$F$88</f>
        <v>0</v>
      </c>
      <c r="AJ213" s="306">
        <f>AJ108*Utslippstall!$F$88</f>
        <v>0</v>
      </c>
      <c r="AK213" s="306">
        <f>AK108*Utslippstall!$F$88</f>
        <v>0</v>
      </c>
      <c r="AL213" s="306">
        <f>AL108*Utslippstall!$F$88</f>
        <v>0</v>
      </c>
      <c r="AM213" s="306">
        <f>AM108*Utslippstall!$F$88</f>
        <v>0</v>
      </c>
      <c r="AN213" s="306">
        <f>AN108*Utslippstall!$F$88</f>
        <v>0</v>
      </c>
      <c r="AO213" s="306">
        <f>AO108*Utslippstall!$F$88</f>
        <v>0</v>
      </c>
      <c r="AP213" s="306">
        <f>AP108*Utslippstall!$F$88</f>
        <v>0</v>
      </c>
      <c r="AQ213" s="306">
        <f>AQ108*Utslippstall!$F$88</f>
        <v>0</v>
      </c>
      <c r="AR213" s="306">
        <f>AR108*Utslippstall!$F$88</f>
        <v>0</v>
      </c>
      <c r="AS213" s="306">
        <f>AS108*Utslippstall!$F$88</f>
        <v>0</v>
      </c>
      <c r="AT213" s="306">
        <f>AT108*Utslippstall!$F$88</f>
        <v>0</v>
      </c>
      <c r="AU213" s="306">
        <f>AU108*Utslippstall!$F$88</f>
        <v>0</v>
      </c>
      <c r="AV213" s="306">
        <f>AV108*Utslippstall!$F$88</f>
        <v>0</v>
      </c>
      <c r="AW213" s="306">
        <f>AW108*Utslippstall!$F$88</f>
        <v>0</v>
      </c>
      <c r="AX213" s="306">
        <f>AX108*Utslippstall!$F$88</f>
        <v>0</v>
      </c>
      <c r="AY213" s="306">
        <f>AY108*Utslippstall!$F$88</f>
        <v>0</v>
      </c>
      <c r="AZ213" s="306">
        <f>AZ108*Utslippstall!$F$88</f>
        <v>0</v>
      </c>
      <c r="BA213" s="306">
        <f>BA108*Utslippstall!$F$88</f>
        <v>0</v>
      </c>
      <c r="BB213" s="306">
        <f>BB108*Utslippstall!$F$88</f>
        <v>0</v>
      </c>
      <c r="BC213" s="306">
        <f>BC108*Utslippstall!$F$88</f>
        <v>0</v>
      </c>
      <c r="BD213" s="306">
        <f>BD108*Utslippstall!$F$88</f>
        <v>0</v>
      </c>
      <c r="BE213" s="307">
        <f>BE108*Utslippstall!$F$88</f>
        <v>0</v>
      </c>
      <c r="BF213" s="240"/>
    </row>
    <row r="214" spans="2:58" s="227" customFormat="1" ht="15.6" customHeight="1" x14ac:dyDescent="0.25">
      <c r="B214" s="230"/>
      <c r="C214" s="241"/>
      <c r="D214" s="239"/>
      <c r="E214" s="298" t="s">
        <v>92</v>
      </c>
      <c r="F214" s="284">
        <f>F109*Utslippstall!F89</f>
        <v>0</v>
      </c>
      <c r="G214" s="284">
        <f>G109*Utslippstall!F89</f>
        <v>0</v>
      </c>
      <c r="H214" s="284">
        <f>H109*Utslippstall!F89</f>
        <v>0</v>
      </c>
      <c r="I214" s="311">
        <f>I109*Utslippstall!$F$89</f>
        <v>0</v>
      </c>
      <c r="J214" s="312">
        <f>J109*Utslippstall!$F$89</f>
        <v>0</v>
      </c>
      <c r="K214" s="312">
        <f>K109*Utslippstall!$F$89</f>
        <v>0</v>
      </c>
      <c r="L214" s="312">
        <f>L109*Utslippstall!$F$89</f>
        <v>0</v>
      </c>
      <c r="M214" s="312">
        <f>M109*Utslippstall!$F$89</f>
        <v>0</v>
      </c>
      <c r="N214" s="312">
        <f>N109*Utslippstall!$F$89</f>
        <v>0</v>
      </c>
      <c r="O214" s="312">
        <f>O109*Utslippstall!$F$89</f>
        <v>0</v>
      </c>
      <c r="P214" s="312">
        <f>P109*Utslippstall!$F$89</f>
        <v>0</v>
      </c>
      <c r="Q214" s="312">
        <f>Q109*Utslippstall!$F$89</f>
        <v>0</v>
      </c>
      <c r="R214" s="312">
        <f>R109*Utslippstall!$F$89</f>
        <v>0</v>
      </c>
      <c r="S214" s="312">
        <f>S109*Utslippstall!$F$89</f>
        <v>0</v>
      </c>
      <c r="T214" s="312">
        <f>T109*Utslippstall!$F$89</f>
        <v>0</v>
      </c>
      <c r="U214" s="312">
        <f>U109*Utslippstall!$F$89</f>
        <v>0</v>
      </c>
      <c r="V214" s="312">
        <f>V109*Utslippstall!$F$89</f>
        <v>0</v>
      </c>
      <c r="W214" s="312">
        <f>W109*Utslippstall!$F$89</f>
        <v>0</v>
      </c>
      <c r="X214" s="312">
        <f>X109*Utslippstall!$F$89</f>
        <v>0</v>
      </c>
      <c r="Y214" s="312">
        <f>Y109*Utslippstall!$F$89</f>
        <v>0</v>
      </c>
      <c r="Z214" s="312">
        <f>Z109*Utslippstall!$F$89</f>
        <v>0</v>
      </c>
      <c r="AA214" s="312">
        <f>AA109*Utslippstall!$F$89</f>
        <v>0</v>
      </c>
      <c r="AB214" s="312">
        <f>AB109*Utslippstall!$F$89</f>
        <v>0</v>
      </c>
      <c r="AC214" s="312">
        <f>AC109*Utslippstall!$F$89</f>
        <v>0</v>
      </c>
      <c r="AD214" s="312">
        <f>AD109*Utslippstall!$F$89</f>
        <v>0</v>
      </c>
      <c r="AE214" s="312">
        <f>AE109*Utslippstall!$F$89</f>
        <v>0</v>
      </c>
      <c r="AF214" s="312">
        <f>AF109*Utslippstall!$F$89</f>
        <v>0</v>
      </c>
      <c r="AG214" s="312">
        <f>AG109*Utslippstall!$F$89</f>
        <v>0</v>
      </c>
      <c r="AH214" s="312">
        <f>AH109*Utslippstall!$F$89</f>
        <v>0</v>
      </c>
      <c r="AI214" s="312">
        <f>AI109*Utslippstall!$F$89</f>
        <v>0</v>
      </c>
      <c r="AJ214" s="312">
        <f>AJ109*Utslippstall!$F$89</f>
        <v>0</v>
      </c>
      <c r="AK214" s="312">
        <f>AK109*Utslippstall!$F$89</f>
        <v>0</v>
      </c>
      <c r="AL214" s="312">
        <f>AL109*Utslippstall!$F$89</f>
        <v>0</v>
      </c>
      <c r="AM214" s="312">
        <f>AM109*Utslippstall!$F$89</f>
        <v>0</v>
      </c>
      <c r="AN214" s="312">
        <f>AN109*Utslippstall!$F$89</f>
        <v>0</v>
      </c>
      <c r="AO214" s="312">
        <f>AO109*Utslippstall!$F$89</f>
        <v>0</v>
      </c>
      <c r="AP214" s="312">
        <f>AP109*Utslippstall!$F$89</f>
        <v>0</v>
      </c>
      <c r="AQ214" s="312">
        <f>AQ109*Utslippstall!$F$89</f>
        <v>0</v>
      </c>
      <c r="AR214" s="312">
        <f>AR109*Utslippstall!$F$89</f>
        <v>0</v>
      </c>
      <c r="AS214" s="312">
        <f>AS109*Utslippstall!$F$89</f>
        <v>0</v>
      </c>
      <c r="AT214" s="312">
        <f>AT109*Utslippstall!$F$89</f>
        <v>0</v>
      </c>
      <c r="AU214" s="312">
        <f>AU109*Utslippstall!$F$89</f>
        <v>0</v>
      </c>
      <c r="AV214" s="312">
        <f>AV109*Utslippstall!$F$89</f>
        <v>0</v>
      </c>
      <c r="AW214" s="312">
        <f>AW109*Utslippstall!$F$89</f>
        <v>0</v>
      </c>
      <c r="AX214" s="312">
        <f>AX109*Utslippstall!$F$89</f>
        <v>0</v>
      </c>
      <c r="AY214" s="312">
        <f>AY109*Utslippstall!$F$89</f>
        <v>0</v>
      </c>
      <c r="AZ214" s="312">
        <f>AZ109*Utslippstall!$F$89</f>
        <v>0</v>
      </c>
      <c r="BA214" s="312">
        <f>BA109*Utslippstall!$F$89</f>
        <v>0</v>
      </c>
      <c r="BB214" s="312">
        <f>BB109*Utslippstall!$F$89</f>
        <v>0</v>
      </c>
      <c r="BC214" s="312">
        <f>BC109*Utslippstall!$F$89</f>
        <v>0</v>
      </c>
      <c r="BD214" s="312">
        <f>BD109*Utslippstall!$F$89</f>
        <v>0</v>
      </c>
      <c r="BE214" s="313">
        <f>BE109*Utslippstall!$F$89</f>
        <v>0</v>
      </c>
      <c r="BF214" s="240"/>
    </row>
    <row r="215" spans="2:58" s="227" customFormat="1" ht="15.6" customHeight="1" x14ac:dyDescent="0.25">
      <c r="B215" s="230"/>
      <c r="C215" s="241"/>
      <c r="D215" s="239"/>
      <c r="E215" s="298" t="s">
        <v>93</v>
      </c>
      <c r="F215" s="284">
        <f>F110*Utslippstall!F90</f>
        <v>0</v>
      </c>
      <c r="G215" s="284">
        <f>G110*Utslippstall!F90</f>
        <v>0</v>
      </c>
      <c r="H215" s="284">
        <f>H110*Utslippstall!F90</f>
        <v>0</v>
      </c>
      <c r="I215" s="311">
        <f>I110*Utslippstall!$F$90</f>
        <v>0</v>
      </c>
      <c r="J215" s="312">
        <f>J110*Utslippstall!$F$90</f>
        <v>0</v>
      </c>
      <c r="K215" s="312">
        <f>K110*Utslippstall!$F$90</f>
        <v>0</v>
      </c>
      <c r="L215" s="312">
        <f>L110*Utslippstall!$F$90</f>
        <v>0</v>
      </c>
      <c r="M215" s="312">
        <f>M110*Utslippstall!$F$90</f>
        <v>0</v>
      </c>
      <c r="N215" s="312">
        <f>N110*Utslippstall!$F$90</f>
        <v>0</v>
      </c>
      <c r="O215" s="312">
        <f>O110*Utslippstall!$F$90</f>
        <v>0</v>
      </c>
      <c r="P215" s="312">
        <f>P110*Utslippstall!$F$90</f>
        <v>0</v>
      </c>
      <c r="Q215" s="312">
        <f>Q110*Utslippstall!$F$90</f>
        <v>0</v>
      </c>
      <c r="R215" s="312">
        <f>R110*Utslippstall!$F$90</f>
        <v>0</v>
      </c>
      <c r="S215" s="312">
        <f>S110*Utslippstall!$F$90</f>
        <v>0</v>
      </c>
      <c r="T215" s="312">
        <f>T110*Utslippstall!$F$90</f>
        <v>0</v>
      </c>
      <c r="U215" s="312">
        <f>U110*Utslippstall!$F$90</f>
        <v>0</v>
      </c>
      <c r="V215" s="312">
        <f>V110*Utslippstall!$F$90</f>
        <v>0</v>
      </c>
      <c r="W215" s="312">
        <f>W110*Utslippstall!$F$90</f>
        <v>0</v>
      </c>
      <c r="X215" s="312">
        <f>X110*Utslippstall!$F$90</f>
        <v>0</v>
      </c>
      <c r="Y215" s="312">
        <f>Y110*Utslippstall!$F$90</f>
        <v>0</v>
      </c>
      <c r="Z215" s="312">
        <f>Z110*Utslippstall!$F$90</f>
        <v>0</v>
      </c>
      <c r="AA215" s="312">
        <f>AA110*Utslippstall!$F$90</f>
        <v>0</v>
      </c>
      <c r="AB215" s="312">
        <f>AB110*Utslippstall!$F$90</f>
        <v>0</v>
      </c>
      <c r="AC215" s="312">
        <f>AC110*Utslippstall!$F$90</f>
        <v>0</v>
      </c>
      <c r="AD215" s="312">
        <f>AD110*Utslippstall!$F$90</f>
        <v>0</v>
      </c>
      <c r="AE215" s="312">
        <f>AE110*Utslippstall!$F$90</f>
        <v>0</v>
      </c>
      <c r="AF215" s="312">
        <f>AF110*Utslippstall!$F$90</f>
        <v>0</v>
      </c>
      <c r="AG215" s="312">
        <f>AG110*Utslippstall!$F$90</f>
        <v>0</v>
      </c>
      <c r="AH215" s="312">
        <f>AH110*Utslippstall!$F$90</f>
        <v>0</v>
      </c>
      <c r="AI215" s="312">
        <f>AI110*Utslippstall!$F$90</f>
        <v>0</v>
      </c>
      <c r="AJ215" s="312">
        <f>AJ110*Utslippstall!$F$90</f>
        <v>0</v>
      </c>
      <c r="AK215" s="312">
        <f>AK110*Utslippstall!$F$90</f>
        <v>0</v>
      </c>
      <c r="AL215" s="312">
        <f>AL110*Utslippstall!$F$90</f>
        <v>0</v>
      </c>
      <c r="AM215" s="312">
        <f>AM110*Utslippstall!$F$90</f>
        <v>0</v>
      </c>
      <c r="AN215" s="312">
        <f>AN110*Utslippstall!$F$90</f>
        <v>0</v>
      </c>
      <c r="AO215" s="312">
        <f>AO110*Utslippstall!$F$90</f>
        <v>0</v>
      </c>
      <c r="AP215" s="312">
        <f>AP110*Utslippstall!$F$90</f>
        <v>0</v>
      </c>
      <c r="AQ215" s="312">
        <f>AQ110*Utslippstall!$F$90</f>
        <v>0</v>
      </c>
      <c r="AR215" s="312">
        <f>AR110*Utslippstall!$F$90</f>
        <v>0</v>
      </c>
      <c r="AS215" s="312">
        <f>AS110*Utslippstall!$F$90</f>
        <v>0</v>
      </c>
      <c r="AT215" s="312">
        <f>AT110*Utslippstall!$F$90</f>
        <v>0</v>
      </c>
      <c r="AU215" s="312">
        <f>AU110*Utslippstall!$F$90</f>
        <v>0</v>
      </c>
      <c r="AV215" s="312">
        <f>AV110*Utslippstall!$F$90</f>
        <v>0</v>
      </c>
      <c r="AW215" s="312">
        <f>AW110*Utslippstall!$F$90</f>
        <v>0</v>
      </c>
      <c r="AX215" s="312">
        <f>AX110*Utslippstall!$F$90</f>
        <v>0</v>
      </c>
      <c r="AY215" s="312">
        <f>AY110*Utslippstall!$F$90</f>
        <v>0</v>
      </c>
      <c r="AZ215" s="312">
        <f>AZ110*Utslippstall!$F$90</f>
        <v>0</v>
      </c>
      <c r="BA215" s="312">
        <f>BA110*Utslippstall!$F$90</f>
        <v>0</v>
      </c>
      <c r="BB215" s="312">
        <f>BB110*Utslippstall!$F$90</f>
        <v>0</v>
      </c>
      <c r="BC215" s="312">
        <f>BC110*Utslippstall!$F$90</f>
        <v>0</v>
      </c>
      <c r="BD215" s="312">
        <f>BD110*Utslippstall!$F$90</f>
        <v>0</v>
      </c>
      <c r="BE215" s="313">
        <f>BE110*Utslippstall!$F$90</f>
        <v>0</v>
      </c>
      <c r="BF215" s="240"/>
    </row>
    <row r="216" spans="2:58" s="227" customFormat="1" ht="15.6" customHeight="1" x14ac:dyDescent="0.25">
      <c r="B216" s="230"/>
      <c r="C216" s="241"/>
      <c r="D216" s="239"/>
      <c r="E216" s="298" t="s">
        <v>94</v>
      </c>
      <c r="F216" s="284">
        <f>F111*Utslippstall!F91</f>
        <v>0</v>
      </c>
      <c r="G216" s="284">
        <f>G111*Utslippstall!F91</f>
        <v>0</v>
      </c>
      <c r="H216" s="284">
        <f>H111*Utslippstall!F91</f>
        <v>0</v>
      </c>
      <c r="I216" s="311">
        <f>I111*Utslippstall!$F$91</f>
        <v>0</v>
      </c>
      <c r="J216" s="312">
        <f>J111*Utslippstall!$F$91</f>
        <v>0</v>
      </c>
      <c r="K216" s="312">
        <f>K111*Utslippstall!$F$91</f>
        <v>0</v>
      </c>
      <c r="L216" s="312">
        <f>L111*Utslippstall!$F$91</f>
        <v>0</v>
      </c>
      <c r="M216" s="312">
        <f>M111*Utslippstall!$F$91</f>
        <v>0</v>
      </c>
      <c r="N216" s="312">
        <f>N111*Utslippstall!$F$91</f>
        <v>0</v>
      </c>
      <c r="O216" s="312">
        <f>O111*Utslippstall!$F$91</f>
        <v>0</v>
      </c>
      <c r="P216" s="312">
        <f>P111*Utslippstall!$F$91</f>
        <v>0</v>
      </c>
      <c r="Q216" s="312">
        <f>Q111*Utslippstall!$F$91</f>
        <v>0</v>
      </c>
      <c r="R216" s="312">
        <f>R111*Utslippstall!$F$91</f>
        <v>0</v>
      </c>
      <c r="S216" s="312">
        <f>S111*Utslippstall!$F$91</f>
        <v>0</v>
      </c>
      <c r="T216" s="312">
        <f>T111*Utslippstall!$F$91</f>
        <v>0</v>
      </c>
      <c r="U216" s="312">
        <f>U111*Utslippstall!$F$91</f>
        <v>0</v>
      </c>
      <c r="V216" s="312">
        <f>V111*Utslippstall!$F$91</f>
        <v>0</v>
      </c>
      <c r="W216" s="312">
        <f>W111*Utslippstall!$F$91</f>
        <v>0</v>
      </c>
      <c r="X216" s="312">
        <f>X111*Utslippstall!$F$91</f>
        <v>0</v>
      </c>
      <c r="Y216" s="312">
        <f>Y111*Utslippstall!$F$91</f>
        <v>0</v>
      </c>
      <c r="Z216" s="312">
        <f>Z111*Utslippstall!$F$91</f>
        <v>0</v>
      </c>
      <c r="AA216" s="312">
        <f>AA111*Utslippstall!$F$91</f>
        <v>0</v>
      </c>
      <c r="AB216" s="312">
        <f>AB111*Utslippstall!$F$91</f>
        <v>0</v>
      </c>
      <c r="AC216" s="312">
        <f>AC111*Utslippstall!$F$91</f>
        <v>0</v>
      </c>
      <c r="AD216" s="312">
        <f>AD111*Utslippstall!$F$91</f>
        <v>0</v>
      </c>
      <c r="AE216" s="312">
        <f>AE111*Utslippstall!$F$91</f>
        <v>0</v>
      </c>
      <c r="AF216" s="312">
        <f>AF111*Utslippstall!$F$91</f>
        <v>0</v>
      </c>
      <c r="AG216" s="312">
        <f>AG111*Utslippstall!$F$91</f>
        <v>0</v>
      </c>
      <c r="AH216" s="312">
        <f>AH111*Utslippstall!$F$91</f>
        <v>0</v>
      </c>
      <c r="AI216" s="312">
        <f>AI111*Utslippstall!$F$91</f>
        <v>0</v>
      </c>
      <c r="AJ216" s="312">
        <f>AJ111*Utslippstall!$F$91</f>
        <v>0</v>
      </c>
      <c r="AK216" s="312">
        <f>AK111*Utslippstall!$F$91</f>
        <v>0</v>
      </c>
      <c r="AL216" s="312">
        <f>AL111*Utslippstall!$F$91</f>
        <v>0</v>
      </c>
      <c r="AM216" s="312">
        <f>AM111*Utslippstall!$F$91</f>
        <v>0</v>
      </c>
      <c r="AN216" s="312">
        <f>AN111*Utslippstall!$F$91</f>
        <v>0</v>
      </c>
      <c r="AO216" s="312">
        <f>AO111*Utslippstall!$F$91</f>
        <v>0</v>
      </c>
      <c r="AP216" s="312">
        <f>AP111*Utslippstall!$F$91</f>
        <v>0</v>
      </c>
      <c r="AQ216" s="312">
        <f>AQ111*Utslippstall!$F$91</f>
        <v>0</v>
      </c>
      <c r="AR216" s="312">
        <f>AR111*Utslippstall!$F$91</f>
        <v>0</v>
      </c>
      <c r="AS216" s="312">
        <f>AS111*Utslippstall!$F$91</f>
        <v>0</v>
      </c>
      <c r="AT216" s="312">
        <f>AT111*Utslippstall!$F$91</f>
        <v>0</v>
      </c>
      <c r="AU216" s="312">
        <f>AU111*Utslippstall!$F$91</f>
        <v>0</v>
      </c>
      <c r="AV216" s="312">
        <f>AV111*Utslippstall!$F$91</f>
        <v>0</v>
      </c>
      <c r="AW216" s="312">
        <f>AW111*Utslippstall!$F$91</f>
        <v>0</v>
      </c>
      <c r="AX216" s="312">
        <f>AX111*Utslippstall!$F$91</f>
        <v>0</v>
      </c>
      <c r="AY216" s="312">
        <f>AY111*Utslippstall!$F$91</f>
        <v>0</v>
      </c>
      <c r="AZ216" s="312">
        <f>AZ111*Utslippstall!$F$91</f>
        <v>0</v>
      </c>
      <c r="BA216" s="312">
        <f>BA111*Utslippstall!$F$91</f>
        <v>0</v>
      </c>
      <c r="BB216" s="312">
        <f>BB111*Utslippstall!$F$91</f>
        <v>0</v>
      </c>
      <c r="BC216" s="312">
        <f>BC111*Utslippstall!$F$91</f>
        <v>0</v>
      </c>
      <c r="BD216" s="312">
        <f>BD111*Utslippstall!$F$91</f>
        <v>0</v>
      </c>
      <c r="BE216" s="313">
        <f>BE111*Utslippstall!$F$91</f>
        <v>0</v>
      </c>
      <c r="BF216" s="240"/>
    </row>
    <row r="217" spans="2:58" s="227" customFormat="1" ht="15.6" customHeight="1" x14ac:dyDescent="0.25">
      <c r="B217" s="230"/>
      <c r="C217" s="241"/>
      <c r="D217" s="239"/>
      <c r="E217" s="298" t="s">
        <v>95</v>
      </c>
      <c r="F217" s="284">
        <f>F112*Utslippstall!F92</f>
        <v>0</v>
      </c>
      <c r="G217" s="284">
        <f>G112*Utslippstall!F92</f>
        <v>0</v>
      </c>
      <c r="H217" s="284">
        <f>H112*Utslippstall!F92</f>
        <v>0</v>
      </c>
      <c r="I217" s="311">
        <f>I112*Utslippstall!$F$92</f>
        <v>0</v>
      </c>
      <c r="J217" s="312">
        <f>J112*Utslippstall!$F$92</f>
        <v>0</v>
      </c>
      <c r="K217" s="312">
        <f>K112*Utslippstall!$F$92</f>
        <v>0</v>
      </c>
      <c r="L217" s="312">
        <f>L112*Utslippstall!$F$92</f>
        <v>0</v>
      </c>
      <c r="M217" s="312">
        <f>M112*Utslippstall!$F$92</f>
        <v>0</v>
      </c>
      <c r="N217" s="312">
        <f>N112*Utslippstall!$F$92</f>
        <v>0</v>
      </c>
      <c r="O217" s="312">
        <f>O112*Utslippstall!$F$92</f>
        <v>0</v>
      </c>
      <c r="P217" s="312">
        <f>P112*Utslippstall!$F$92</f>
        <v>0</v>
      </c>
      <c r="Q217" s="312">
        <f>Q112*Utslippstall!$F$92</f>
        <v>0</v>
      </c>
      <c r="R217" s="312">
        <f>R112*Utslippstall!$F$92</f>
        <v>0</v>
      </c>
      <c r="S217" s="312">
        <f>S112*Utslippstall!$F$92</f>
        <v>0</v>
      </c>
      <c r="T217" s="312">
        <f>T112*Utslippstall!$F$92</f>
        <v>0</v>
      </c>
      <c r="U217" s="312">
        <f>U112*Utslippstall!$F$92</f>
        <v>0</v>
      </c>
      <c r="V217" s="312">
        <f>V112*Utslippstall!$F$92</f>
        <v>0</v>
      </c>
      <c r="W217" s="312">
        <f>W112*Utslippstall!$F$92</f>
        <v>0</v>
      </c>
      <c r="X217" s="312">
        <f>X112*Utslippstall!$F$92</f>
        <v>0</v>
      </c>
      <c r="Y217" s="312">
        <f>Y112*Utslippstall!$F$92</f>
        <v>0</v>
      </c>
      <c r="Z217" s="312">
        <f>Z112*Utslippstall!$F$92</f>
        <v>0</v>
      </c>
      <c r="AA217" s="312">
        <f>AA112*Utslippstall!$F$92</f>
        <v>0</v>
      </c>
      <c r="AB217" s="312">
        <f>AB112*Utslippstall!$F$92</f>
        <v>0</v>
      </c>
      <c r="AC217" s="312">
        <f>AC112*Utslippstall!$F$92</f>
        <v>0</v>
      </c>
      <c r="AD217" s="312">
        <f>AD112*Utslippstall!$F$92</f>
        <v>0</v>
      </c>
      <c r="AE217" s="312">
        <f>AE112*Utslippstall!$F$92</f>
        <v>0</v>
      </c>
      <c r="AF217" s="312">
        <f>AF112*Utslippstall!$F$92</f>
        <v>0</v>
      </c>
      <c r="AG217" s="312">
        <f>AG112*Utslippstall!$F$92</f>
        <v>0</v>
      </c>
      <c r="AH217" s="312">
        <f>AH112*Utslippstall!$F$92</f>
        <v>0</v>
      </c>
      <c r="AI217" s="312">
        <f>AI112*Utslippstall!$F$92</f>
        <v>0</v>
      </c>
      <c r="AJ217" s="312">
        <f>AJ112*Utslippstall!$F$92</f>
        <v>0</v>
      </c>
      <c r="AK217" s="312">
        <f>AK112*Utslippstall!$F$92</f>
        <v>0</v>
      </c>
      <c r="AL217" s="312">
        <f>AL112*Utslippstall!$F$92</f>
        <v>0</v>
      </c>
      <c r="AM217" s="312">
        <f>AM112*Utslippstall!$F$92</f>
        <v>0</v>
      </c>
      <c r="AN217" s="312">
        <f>AN112*Utslippstall!$F$92</f>
        <v>0</v>
      </c>
      <c r="AO217" s="312">
        <f>AO112*Utslippstall!$F$92</f>
        <v>0</v>
      </c>
      <c r="AP217" s="312">
        <f>AP112*Utslippstall!$F$92</f>
        <v>0</v>
      </c>
      <c r="AQ217" s="312">
        <f>AQ112*Utslippstall!$F$92</f>
        <v>0</v>
      </c>
      <c r="AR217" s="312">
        <f>AR112*Utslippstall!$F$92</f>
        <v>0</v>
      </c>
      <c r="AS217" s="312">
        <f>AS112*Utslippstall!$F$92</f>
        <v>0</v>
      </c>
      <c r="AT217" s="312">
        <f>AT112*Utslippstall!$F$92</f>
        <v>0</v>
      </c>
      <c r="AU217" s="312">
        <f>AU112*Utslippstall!$F$92</f>
        <v>0</v>
      </c>
      <c r="AV217" s="312">
        <f>AV112*Utslippstall!$F$92</f>
        <v>0</v>
      </c>
      <c r="AW217" s="312">
        <f>AW112*Utslippstall!$F$92</f>
        <v>0</v>
      </c>
      <c r="AX217" s="312">
        <f>AX112*Utslippstall!$F$92</f>
        <v>0</v>
      </c>
      <c r="AY217" s="312">
        <f>AY112*Utslippstall!$F$92</f>
        <v>0</v>
      </c>
      <c r="AZ217" s="312">
        <f>AZ112*Utslippstall!$F$92</f>
        <v>0</v>
      </c>
      <c r="BA217" s="312">
        <f>BA112*Utslippstall!$F$92</f>
        <v>0</v>
      </c>
      <c r="BB217" s="312">
        <f>BB112*Utslippstall!$F$92</f>
        <v>0</v>
      </c>
      <c r="BC217" s="312">
        <f>BC112*Utslippstall!$F$92</f>
        <v>0</v>
      </c>
      <c r="BD217" s="312">
        <f>BD112*Utslippstall!$F$92</f>
        <v>0</v>
      </c>
      <c r="BE217" s="313">
        <f>BE112*Utslippstall!$F$92</f>
        <v>0</v>
      </c>
      <c r="BF217" s="240"/>
    </row>
    <row r="218" spans="2:58" s="227" customFormat="1" ht="15.6" customHeight="1" x14ac:dyDescent="0.25">
      <c r="B218" s="230"/>
      <c r="C218" s="241"/>
      <c r="D218" s="239"/>
      <c r="E218" s="298" t="s">
        <v>96</v>
      </c>
      <c r="F218" s="284">
        <f>F113*Utslippstall!F93</f>
        <v>0</v>
      </c>
      <c r="G218" s="284">
        <f>G113*Utslippstall!F93</f>
        <v>0</v>
      </c>
      <c r="H218" s="284">
        <f>H113*Utslippstall!F93</f>
        <v>0</v>
      </c>
      <c r="I218" s="311">
        <f>I113*Utslippstall!$F$93</f>
        <v>0</v>
      </c>
      <c r="J218" s="312">
        <f>J113*Utslippstall!$F$93</f>
        <v>0</v>
      </c>
      <c r="K218" s="312">
        <f>K113*Utslippstall!$F$93</f>
        <v>0</v>
      </c>
      <c r="L218" s="312">
        <f>L113*Utslippstall!$F$93</f>
        <v>0</v>
      </c>
      <c r="M218" s="312">
        <f>M113*Utslippstall!$F$93</f>
        <v>0</v>
      </c>
      <c r="N218" s="312">
        <f>N113*Utslippstall!$F$93</f>
        <v>0</v>
      </c>
      <c r="O218" s="312">
        <f>O113*Utslippstall!$F$93</f>
        <v>0</v>
      </c>
      <c r="P218" s="312">
        <f>P113*Utslippstall!$F$93</f>
        <v>0</v>
      </c>
      <c r="Q218" s="312">
        <f>Q113*Utslippstall!$F$93</f>
        <v>0</v>
      </c>
      <c r="R218" s="312">
        <f>R113*Utslippstall!$F$93</f>
        <v>0</v>
      </c>
      <c r="S218" s="312">
        <f>S113*Utslippstall!$F$93</f>
        <v>0</v>
      </c>
      <c r="T218" s="312">
        <f>T113*Utslippstall!$F$93</f>
        <v>0</v>
      </c>
      <c r="U218" s="312">
        <f>U113*Utslippstall!$F$93</f>
        <v>0</v>
      </c>
      <c r="V218" s="312">
        <f>V113*Utslippstall!$F$93</f>
        <v>0</v>
      </c>
      <c r="W218" s="312">
        <f>W113*Utslippstall!$F$93</f>
        <v>0</v>
      </c>
      <c r="X218" s="312">
        <f>X113*Utslippstall!$F$93</f>
        <v>0</v>
      </c>
      <c r="Y218" s="312">
        <f>Y113*Utslippstall!$F$93</f>
        <v>0</v>
      </c>
      <c r="Z218" s="312">
        <f>Z113*Utslippstall!$F$93</f>
        <v>0</v>
      </c>
      <c r="AA218" s="312">
        <f>AA113*Utslippstall!$F$93</f>
        <v>0</v>
      </c>
      <c r="AB218" s="312">
        <f>AB113*Utslippstall!$F$93</f>
        <v>0</v>
      </c>
      <c r="AC218" s="312">
        <f>AC113*Utslippstall!$F$93</f>
        <v>0</v>
      </c>
      <c r="AD218" s="312">
        <f>AD113*Utslippstall!$F$93</f>
        <v>0</v>
      </c>
      <c r="AE218" s="312">
        <f>AE113*Utslippstall!$F$93</f>
        <v>0</v>
      </c>
      <c r="AF218" s="312">
        <f>AF113*Utslippstall!$F$93</f>
        <v>0</v>
      </c>
      <c r="AG218" s="312">
        <f>AG113*Utslippstall!$F$93</f>
        <v>0</v>
      </c>
      <c r="AH218" s="312">
        <f>AH113*Utslippstall!$F$93</f>
        <v>0</v>
      </c>
      <c r="AI218" s="312">
        <f>AI113*Utslippstall!$F$93</f>
        <v>0</v>
      </c>
      <c r="AJ218" s="312">
        <f>AJ113*Utslippstall!$F$93</f>
        <v>0</v>
      </c>
      <c r="AK218" s="312">
        <f>AK113*Utslippstall!$F$93</f>
        <v>0</v>
      </c>
      <c r="AL218" s="312">
        <f>AL113*Utslippstall!$F$93</f>
        <v>0</v>
      </c>
      <c r="AM218" s="312">
        <f>AM113*Utslippstall!$F$93</f>
        <v>0</v>
      </c>
      <c r="AN218" s="312">
        <f>AN113*Utslippstall!$F$93</f>
        <v>0</v>
      </c>
      <c r="AO218" s="312">
        <f>AO113*Utslippstall!$F$93</f>
        <v>0</v>
      </c>
      <c r="AP218" s="312">
        <f>AP113*Utslippstall!$F$93</f>
        <v>0</v>
      </c>
      <c r="AQ218" s="312">
        <f>AQ113*Utslippstall!$F$93</f>
        <v>0</v>
      </c>
      <c r="AR218" s="312">
        <f>AR113*Utslippstall!$F$93</f>
        <v>0</v>
      </c>
      <c r="AS218" s="312">
        <f>AS113*Utslippstall!$F$93</f>
        <v>0</v>
      </c>
      <c r="AT218" s="312">
        <f>AT113*Utslippstall!$F$93</f>
        <v>0</v>
      </c>
      <c r="AU218" s="312">
        <f>AU113*Utslippstall!$F$93</f>
        <v>0</v>
      </c>
      <c r="AV218" s="312">
        <f>AV113*Utslippstall!$F$93</f>
        <v>0</v>
      </c>
      <c r="AW218" s="312">
        <f>AW113*Utslippstall!$F$93</f>
        <v>0</v>
      </c>
      <c r="AX218" s="312">
        <f>AX113*Utslippstall!$F$93</f>
        <v>0</v>
      </c>
      <c r="AY218" s="312">
        <f>AY113*Utslippstall!$F$93</f>
        <v>0</v>
      </c>
      <c r="AZ218" s="312">
        <f>AZ113*Utslippstall!$F$93</f>
        <v>0</v>
      </c>
      <c r="BA218" s="312">
        <f>BA113*Utslippstall!$F$93</f>
        <v>0</v>
      </c>
      <c r="BB218" s="312">
        <f>BB113*Utslippstall!$F$93</f>
        <v>0</v>
      </c>
      <c r="BC218" s="312">
        <f>BC113*Utslippstall!$F$93</f>
        <v>0</v>
      </c>
      <c r="BD218" s="312">
        <f>BD113*Utslippstall!$F$93</f>
        <v>0</v>
      </c>
      <c r="BE218" s="313">
        <f>BE113*Utslippstall!$F$93</f>
        <v>0</v>
      </c>
      <c r="BF218" s="240"/>
    </row>
    <row r="219" spans="2:58" s="227" customFormat="1" ht="15.6" customHeight="1" x14ac:dyDescent="0.25">
      <c r="B219" s="230"/>
      <c r="C219" s="241"/>
      <c r="D219" s="239"/>
      <c r="E219" s="298" t="s">
        <v>97</v>
      </c>
      <c r="F219" s="284">
        <f>F114*Utslippstall!F94</f>
        <v>0</v>
      </c>
      <c r="G219" s="284">
        <f>G114*Utslippstall!F94</f>
        <v>0</v>
      </c>
      <c r="H219" s="284">
        <f>H114*Utslippstall!F94</f>
        <v>0</v>
      </c>
      <c r="I219" s="311">
        <f>I114*Utslippstall!$F$94</f>
        <v>0</v>
      </c>
      <c r="J219" s="312">
        <f>J114*Utslippstall!$F$94</f>
        <v>0</v>
      </c>
      <c r="K219" s="312">
        <f>K114*Utslippstall!$F$94</f>
        <v>0</v>
      </c>
      <c r="L219" s="312">
        <f>L114*Utslippstall!$F$94</f>
        <v>0</v>
      </c>
      <c r="M219" s="312">
        <f>M114*Utslippstall!$F$94</f>
        <v>0</v>
      </c>
      <c r="N219" s="312">
        <f>N114*Utslippstall!$F$94</f>
        <v>0</v>
      </c>
      <c r="O219" s="312">
        <f>O114*Utslippstall!$F$94</f>
        <v>0</v>
      </c>
      <c r="P219" s="312">
        <f>P114*Utslippstall!$F$94</f>
        <v>0</v>
      </c>
      <c r="Q219" s="312">
        <f>Q114*Utslippstall!$F$94</f>
        <v>0</v>
      </c>
      <c r="R219" s="312">
        <f>R114*Utslippstall!$F$94</f>
        <v>0</v>
      </c>
      <c r="S219" s="312">
        <f>S114*Utslippstall!$F$94</f>
        <v>0</v>
      </c>
      <c r="T219" s="312">
        <f>T114*Utslippstall!$F$94</f>
        <v>0</v>
      </c>
      <c r="U219" s="312">
        <f>U114*Utslippstall!$F$94</f>
        <v>0</v>
      </c>
      <c r="V219" s="312">
        <f>V114*Utslippstall!$F$94</f>
        <v>0</v>
      </c>
      <c r="W219" s="312">
        <f>W114*Utslippstall!$F$94</f>
        <v>0</v>
      </c>
      <c r="X219" s="312">
        <f>X114*Utslippstall!$F$94</f>
        <v>0</v>
      </c>
      <c r="Y219" s="312">
        <f>Y114*Utslippstall!$F$94</f>
        <v>0</v>
      </c>
      <c r="Z219" s="312">
        <f>Z114*Utslippstall!$F$94</f>
        <v>0</v>
      </c>
      <c r="AA219" s="312">
        <f>AA114*Utslippstall!$F$94</f>
        <v>0</v>
      </c>
      <c r="AB219" s="312">
        <f>AB114*Utslippstall!$F$94</f>
        <v>0</v>
      </c>
      <c r="AC219" s="312">
        <f>AC114*Utslippstall!$F$94</f>
        <v>0</v>
      </c>
      <c r="AD219" s="312">
        <f>AD114*Utslippstall!$F$94</f>
        <v>0</v>
      </c>
      <c r="AE219" s="312">
        <f>AE114*Utslippstall!$F$94</f>
        <v>0</v>
      </c>
      <c r="AF219" s="312">
        <f>AF114*Utslippstall!$F$94</f>
        <v>0</v>
      </c>
      <c r="AG219" s="312">
        <f>AG114*Utslippstall!$F$94</f>
        <v>0</v>
      </c>
      <c r="AH219" s="312">
        <f>AH114*Utslippstall!$F$94</f>
        <v>0</v>
      </c>
      <c r="AI219" s="312">
        <f>AI114*Utslippstall!$F$94</f>
        <v>0</v>
      </c>
      <c r="AJ219" s="312">
        <f>AJ114*Utslippstall!$F$94</f>
        <v>0</v>
      </c>
      <c r="AK219" s="312">
        <f>AK114*Utslippstall!$F$94</f>
        <v>0</v>
      </c>
      <c r="AL219" s="312">
        <f>AL114*Utslippstall!$F$94</f>
        <v>0</v>
      </c>
      <c r="AM219" s="312">
        <f>AM114*Utslippstall!$F$94</f>
        <v>0</v>
      </c>
      <c r="AN219" s="312">
        <f>AN114*Utslippstall!$F$94</f>
        <v>0</v>
      </c>
      <c r="AO219" s="312">
        <f>AO114*Utslippstall!$F$94</f>
        <v>0</v>
      </c>
      <c r="AP219" s="312">
        <f>AP114*Utslippstall!$F$94</f>
        <v>0</v>
      </c>
      <c r="AQ219" s="312">
        <f>AQ114*Utslippstall!$F$94</f>
        <v>0</v>
      </c>
      <c r="AR219" s="312">
        <f>AR114*Utslippstall!$F$94</f>
        <v>0</v>
      </c>
      <c r="AS219" s="312">
        <f>AS114*Utslippstall!$F$94</f>
        <v>0</v>
      </c>
      <c r="AT219" s="312">
        <f>AT114*Utslippstall!$F$94</f>
        <v>0</v>
      </c>
      <c r="AU219" s="312">
        <f>AU114*Utslippstall!$F$94</f>
        <v>0</v>
      </c>
      <c r="AV219" s="312">
        <f>AV114*Utslippstall!$F$94</f>
        <v>0</v>
      </c>
      <c r="AW219" s="312">
        <f>AW114*Utslippstall!$F$94</f>
        <v>0</v>
      </c>
      <c r="AX219" s="312">
        <f>AX114*Utslippstall!$F$94</f>
        <v>0</v>
      </c>
      <c r="AY219" s="312">
        <f>AY114*Utslippstall!$F$94</f>
        <v>0</v>
      </c>
      <c r="AZ219" s="312">
        <f>AZ114*Utslippstall!$F$94</f>
        <v>0</v>
      </c>
      <c r="BA219" s="312">
        <f>BA114*Utslippstall!$F$94</f>
        <v>0</v>
      </c>
      <c r="BB219" s="312">
        <f>BB114*Utslippstall!$F$94</f>
        <v>0</v>
      </c>
      <c r="BC219" s="312">
        <f>BC114*Utslippstall!$F$94</f>
        <v>0</v>
      </c>
      <c r="BD219" s="312">
        <f>BD114*Utslippstall!$F$94</f>
        <v>0</v>
      </c>
      <c r="BE219" s="313">
        <f>BE114*Utslippstall!$F$94</f>
        <v>0</v>
      </c>
      <c r="BF219" s="240"/>
    </row>
    <row r="220" spans="2:58" s="227" customFormat="1" ht="15.6" customHeight="1" x14ac:dyDescent="0.25">
      <c r="B220" s="230"/>
      <c r="C220" s="241"/>
      <c r="D220" s="239"/>
      <c r="E220" s="298" t="s">
        <v>98</v>
      </c>
      <c r="F220" s="284">
        <f>F115*Utslippstall!F95</f>
        <v>0</v>
      </c>
      <c r="G220" s="284">
        <f>G115*Utslippstall!F95</f>
        <v>0</v>
      </c>
      <c r="H220" s="284">
        <f>H115*Utslippstall!F95</f>
        <v>0</v>
      </c>
      <c r="I220" s="311">
        <f>I115*Utslippstall!$F$95</f>
        <v>0</v>
      </c>
      <c r="J220" s="312">
        <f>J115*Utslippstall!$F$95</f>
        <v>0</v>
      </c>
      <c r="K220" s="312">
        <f>K115*Utslippstall!$F$95</f>
        <v>0</v>
      </c>
      <c r="L220" s="312">
        <f>L115*Utslippstall!$F$95</f>
        <v>0</v>
      </c>
      <c r="M220" s="312">
        <f>M115*Utslippstall!$F$95</f>
        <v>0</v>
      </c>
      <c r="N220" s="312">
        <f>N115*Utslippstall!$F$95</f>
        <v>0</v>
      </c>
      <c r="O220" s="312">
        <f>O115*Utslippstall!$F$95</f>
        <v>0</v>
      </c>
      <c r="P220" s="312">
        <f>P115*Utslippstall!$F$95</f>
        <v>0</v>
      </c>
      <c r="Q220" s="312">
        <f>Q115*Utslippstall!$F$95</f>
        <v>0</v>
      </c>
      <c r="R220" s="312">
        <f>R115*Utslippstall!$F$95</f>
        <v>0</v>
      </c>
      <c r="S220" s="312">
        <f>S115*Utslippstall!$F$95</f>
        <v>0</v>
      </c>
      <c r="T220" s="312">
        <f>T115*Utslippstall!$F$95</f>
        <v>0</v>
      </c>
      <c r="U220" s="312">
        <f>U115*Utslippstall!$F$95</f>
        <v>0</v>
      </c>
      <c r="V220" s="312">
        <f>V115*Utslippstall!$F$95</f>
        <v>0</v>
      </c>
      <c r="W220" s="312">
        <f>W115*Utslippstall!$F$95</f>
        <v>0</v>
      </c>
      <c r="X220" s="312">
        <f>X115*Utslippstall!$F$95</f>
        <v>0</v>
      </c>
      <c r="Y220" s="312">
        <f>Y115*Utslippstall!$F$95</f>
        <v>0</v>
      </c>
      <c r="Z220" s="312">
        <f>Z115*Utslippstall!$F$95</f>
        <v>0</v>
      </c>
      <c r="AA220" s="312">
        <f>AA115*Utslippstall!$F$95</f>
        <v>0</v>
      </c>
      <c r="AB220" s="312">
        <f>AB115*Utslippstall!$F$95</f>
        <v>0</v>
      </c>
      <c r="AC220" s="312">
        <f>AC115*Utslippstall!$F$95</f>
        <v>0</v>
      </c>
      <c r="AD220" s="312">
        <f>AD115*Utslippstall!$F$95</f>
        <v>0</v>
      </c>
      <c r="AE220" s="312">
        <f>AE115*Utslippstall!$F$95</f>
        <v>0</v>
      </c>
      <c r="AF220" s="312">
        <f>AF115*Utslippstall!$F$95</f>
        <v>0</v>
      </c>
      <c r="AG220" s="312">
        <f>AG115*Utslippstall!$F$95</f>
        <v>0</v>
      </c>
      <c r="AH220" s="312">
        <f>AH115*Utslippstall!$F$95</f>
        <v>0</v>
      </c>
      <c r="AI220" s="312">
        <f>AI115*Utslippstall!$F$95</f>
        <v>0</v>
      </c>
      <c r="AJ220" s="312">
        <f>AJ115*Utslippstall!$F$95</f>
        <v>0</v>
      </c>
      <c r="AK220" s="312">
        <f>AK115*Utslippstall!$F$95</f>
        <v>0</v>
      </c>
      <c r="AL220" s="312">
        <f>AL115*Utslippstall!$F$95</f>
        <v>0</v>
      </c>
      <c r="AM220" s="312">
        <f>AM115*Utslippstall!$F$95</f>
        <v>0</v>
      </c>
      <c r="AN220" s="312">
        <f>AN115*Utslippstall!$F$95</f>
        <v>0</v>
      </c>
      <c r="AO220" s="312">
        <f>AO115*Utslippstall!$F$95</f>
        <v>0</v>
      </c>
      <c r="AP220" s="312">
        <f>AP115*Utslippstall!$F$95</f>
        <v>0</v>
      </c>
      <c r="AQ220" s="312">
        <f>AQ115*Utslippstall!$F$95</f>
        <v>0</v>
      </c>
      <c r="AR220" s="312">
        <f>AR115*Utslippstall!$F$95</f>
        <v>0</v>
      </c>
      <c r="AS220" s="312">
        <f>AS115*Utslippstall!$F$95</f>
        <v>0</v>
      </c>
      <c r="AT220" s="312">
        <f>AT115*Utslippstall!$F$95</f>
        <v>0</v>
      </c>
      <c r="AU220" s="312">
        <f>AU115*Utslippstall!$F$95</f>
        <v>0</v>
      </c>
      <c r="AV220" s="312">
        <f>AV115*Utslippstall!$F$95</f>
        <v>0</v>
      </c>
      <c r="AW220" s="312">
        <f>AW115*Utslippstall!$F$95</f>
        <v>0</v>
      </c>
      <c r="AX220" s="312">
        <f>AX115*Utslippstall!$F$95</f>
        <v>0</v>
      </c>
      <c r="AY220" s="312">
        <f>AY115*Utslippstall!$F$95</f>
        <v>0</v>
      </c>
      <c r="AZ220" s="312">
        <f>AZ115*Utslippstall!$F$95</f>
        <v>0</v>
      </c>
      <c r="BA220" s="312">
        <f>BA115*Utslippstall!$F$95</f>
        <v>0</v>
      </c>
      <c r="BB220" s="312">
        <f>BB115*Utslippstall!$F$95</f>
        <v>0</v>
      </c>
      <c r="BC220" s="312">
        <f>BC115*Utslippstall!$F$95</f>
        <v>0</v>
      </c>
      <c r="BD220" s="312">
        <f>BD115*Utslippstall!$F$95</f>
        <v>0</v>
      </c>
      <c r="BE220" s="313">
        <f>BE115*Utslippstall!$F$95</f>
        <v>0</v>
      </c>
      <c r="BF220" s="240"/>
    </row>
    <row r="221" spans="2:58" s="227" customFormat="1" ht="15.6" customHeight="1" thickBot="1" x14ac:dyDescent="0.3">
      <c r="B221" s="230"/>
      <c r="C221" s="241"/>
      <c r="D221" s="239"/>
      <c r="E221" s="299" t="s">
        <v>99</v>
      </c>
      <c r="F221" s="289">
        <f>F116*Utslippstall!F96</f>
        <v>0</v>
      </c>
      <c r="G221" s="289">
        <f>G116*Utslippstall!F96</f>
        <v>0</v>
      </c>
      <c r="H221" s="289">
        <f>H116*Utslippstall!F96</f>
        <v>0</v>
      </c>
      <c r="I221" s="308">
        <f>I116*Utslippstall!$F$96</f>
        <v>0</v>
      </c>
      <c r="J221" s="309">
        <f>J116*Utslippstall!$F$96</f>
        <v>0</v>
      </c>
      <c r="K221" s="309">
        <f>K116*Utslippstall!$F$96</f>
        <v>0</v>
      </c>
      <c r="L221" s="309">
        <f>L116*Utslippstall!$F$96</f>
        <v>0</v>
      </c>
      <c r="M221" s="309">
        <f>M116*Utslippstall!$F$96</f>
        <v>0</v>
      </c>
      <c r="N221" s="309">
        <f>N116*Utslippstall!$F$96</f>
        <v>0</v>
      </c>
      <c r="O221" s="309">
        <f>O116*Utslippstall!$F$96</f>
        <v>0</v>
      </c>
      <c r="P221" s="309">
        <f>P116*Utslippstall!$F$96</f>
        <v>0</v>
      </c>
      <c r="Q221" s="309">
        <f>Q116*Utslippstall!$F$96</f>
        <v>0</v>
      </c>
      <c r="R221" s="309">
        <f>R116*Utslippstall!$F$96</f>
        <v>0</v>
      </c>
      <c r="S221" s="309">
        <f>S116*Utslippstall!$F$96</f>
        <v>0</v>
      </c>
      <c r="T221" s="309">
        <f>T116*Utslippstall!$F$96</f>
        <v>0</v>
      </c>
      <c r="U221" s="309">
        <f>U116*Utslippstall!$F$96</f>
        <v>0</v>
      </c>
      <c r="V221" s="309">
        <f>V116*Utslippstall!$F$96</f>
        <v>0</v>
      </c>
      <c r="W221" s="309">
        <f>W116*Utslippstall!$F$96</f>
        <v>0</v>
      </c>
      <c r="X221" s="309">
        <f>X116*Utslippstall!$F$96</f>
        <v>0</v>
      </c>
      <c r="Y221" s="309">
        <f>Y116*Utslippstall!$F$96</f>
        <v>0</v>
      </c>
      <c r="Z221" s="309">
        <f>Z116*Utslippstall!$F$96</f>
        <v>0</v>
      </c>
      <c r="AA221" s="309">
        <f>AA116*Utslippstall!$F$96</f>
        <v>0</v>
      </c>
      <c r="AB221" s="309">
        <f>AB116*Utslippstall!$F$96</f>
        <v>0</v>
      </c>
      <c r="AC221" s="309">
        <f>AC116*Utslippstall!$F$96</f>
        <v>0</v>
      </c>
      <c r="AD221" s="309">
        <f>AD116*Utslippstall!$F$96</f>
        <v>0</v>
      </c>
      <c r="AE221" s="309">
        <f>AE116*Utslippstall!$F$96</f>
        <v>0</v>
      </c>
      <c r="AF221" s="309">
        <f>AF116*Utslippstall!$F$96</f>
        <v>0</v>
      </c>
      <c r="AG221" s="309">
        <f>AG116*Utslippstall!$F$96</f>
        <v>0</v>
      </c>
      <c r="AH221" s="309">
        <f>AH116*Utslippstall!$F$96</f>
        <v>0</v>
      </c>
      <c r="AI221" s="309">
        <f>AI116*Utslippstall!$F$96</f>
        <v>0</v>
      </c>
      <c r="AJ221" s="309">
        <f>AJ116*Utslippstall!$F$96</f>
        <v>0</v>
      </c>
      <c r="AK221" s="309">
        <f>AK116*Utslippstall!$F$96</f>
        <v>0</v>
      </c>
      <c r="AL221" s="309">
        <f>AL116*Utslippstall!$F$96</f>
        <v>0</v>
      </c>
      <c r="AM221" s="309">
        <f>AM116*Utslippstall!$F$96</f>
        <v>0</v>
      </c>
      <c r="AN221" s="309">
        <f>AN116*Utslippstall!$F$96</f>
        <v>0</v>
      </c>
      <c r="AO221" s="309">
        <f>AO116*Utslippstall!$F$96</f>
        <v>0</v>
      </c>
      <c r="AP221" s="309">
        <f>AP116*Utslippstall!$F$96</f>
        <v>0</v>
      </c>
      <c r="AQ221" s="309">
        <f>AQ116*Utslippstall!$F$96</f>
        <v>0</v>
      </c>
      <c r="AR221" s="309">
        <f>AR116*Utslippstall!$F$96</f>
        <v>0</v>
      </c>
      <c r="AS221" s="309">
        <f>AS116*Utslippstall!$F$96</f>
        <v>0</v>
      </c>
      <c r="AT221" s="309">
        <f>AT116*Utslippstall!$F$96</f>
        <v>0</v>
      </c>
      <c r="AU221" s="309">
        <f>AU116*Utslippstall!$F$96</f>
        <v>0</v>
      </c>
      <c r="AV221" s="309">
        <f>AV116*Utslippstall!$F$96</f>
        <v>0</v>
      </c>
      <c r="AW221" s="309">
        <f>AW116*Utslippstall!$F$96</f>
        <v>0</v>
      </c>
      <c r="AX221" s="309">
        <f>AX116*Utslippstall!$F$96</f>
        <v>0</v>
      </c>
      <c r="AY221" s="309">
        <f>AY116*Utslippstall!$F$96</f>
        <v>0</v>
      </c>
      <c r="AZ221" s="309">
        <f>AZ116*Utslippstall!$F$96</f>
        <v>0</v>
      </c>
      <c r="BA221" s="309">
        <f>BA116*Utslippstall!$F$96</f>
        <v>0</v>
      </c>
      <c r="BB221" s="309">
        <f>BB116*Utslippstall!$F$96</f>
        <v>0</v>
      </c>
      <c r="BC221" s="309">
        <f>BC116*Utslippstall!$F$96</f>
        <v>0</v>
      </c>
      <c r="BD221" s="309">
        <f>BD116*Utslippstall!$F$96</f>
        <v>0</v>
      </c>
      <c r="BE221" s="310">
        <f>BE116*Utslippstall!$F$96</f>
        <v>0</v>
      </c>
      <c r="BF221" s="240"/>
    </row>
    <row r="222" spans="2:58" s="227" customFormat="1" ht="15.6" customHeight="1" thickBot="1" x14ac:dyDescent="0.35">
      <c r="B222" s="230"/>
      <c r="C222" s="241"/>
      <c r="D222" s="239"/>
      <c r="E222" s="314" t="s">
        <v>326</v>
      </c>
      <c r="F222" s="302">
        <f>SUM(F223:F225)</f>
        <v>0</v>
      </c>
      <c r="G222" s="302">
        <f t="shared" ref="G222:I222" si="39">SUM(G223:G225)</f>
        <v>0</v>
      </c>
      <c r="H222" s="302">
        <f t="shared" si="39"/>
        <v>0</v>
      </c>
      <c r="I222" s="303">
        <f t="shared" si="39"/>
        <v>0</v>
      </c>
      <c r="J222" s="304">
        <f t="shared" ref="J222:BE222" si="40">SUM(J223:J225)</f>
        <v>0</v>
      </c>
      <c r="K222" s="304">
        <f t="shared" si="40"/>
        <v>0</v>
      </c>
      <c r="L222" s="304">
        <f t="shared" si="40"/>
        <v>0</v>
      </c>
      <c r="M222" s="304">
        <f t="shared" si="40"/>
        <v>0</v>
      </c>
      <c r="N222" s="304">
        <f t="shared" si="40"/>
        <v>0</v>
      </c>
      <c r="O222" s="304">
        <f t="shared" si="40"/>
        <v>0</v>
      </c>
      <c r="P222" s="304">
        <f t="shared" si="40"/>
        <v>0</v>
      </c>
      <c r="Q222" s="304">
        <f t="shared" si="40"/>
        <v>0</v>
      </c>
      <c r="R222" s="304">
        <f t="shared" si="40"/>
        <v>0</v>
      </c>
      <c r="S222" s="304">
        <f t="shared" si="40"/>
        <v>0</v>
      </c>
      <c r="T222" s="304">
        <f t="shared" si="40"/>
        <v>0</v>
      </c>
      <c r="U222" s="304">
        <f t="shared" si="40"/>
        <v>0</v>
      </c>
      <c r="V222" s="304">
        <f t="shared" si="40"/>
        <v>0</v>
      </c>
      <c r="W222" s="304">
        <f t="shared" si="40"/>
        <v>0</v>
      </c>
      <c r="X222" s="304">
        <f t="shared" si="40"/>
        <v>0</v>
      </c>
      <c r="Y222" s="304">
        <f t="shared" si="40"/>
        <v>0</v>
      </c>
      <c r="Z222" s="304">
        <f t="shared" si="40"/>
        <v>0</v>
      </c>
      <c r="AA222" s="304">
        <f t="shared" si="40"/>
        <v>0</v>
      </c>
      <c r="AB222" s="304">
        <f t="shared" si="40"/>
        <v>0</v>
      </c>
      <c r="AC222" s="304">
        <f t="shared" si="40"/>
        <v>0</v>
      </c>
      <c r="AD222" s="304">
        <f t="shared" si="40"/>
        <v>0</v>
      </c>
      <c r="AE222" s="304">
        <f t="shared" si="40"/>
        <v>0</v>
      </c>
      <c r="AF222" s="304">
        <f t="shared" si="40"/>
        <v>0</v>
      </c>
      <c r="AG222" s="304">
        <f t="shared" si="40"/>
        <v>0</v>
      </c>
      <c r="AH222" s="304">
        <f t="shared" si="40"/>
        <v>0</v>
      </c>
      <c r="AI222" s="304">
        <f t="shared" si="40"/>
        <v>0</v>
      </c>
      <c r="AJ222" s="304">
        <f t="shared" si="40"/>
        <v>0</v>
      </c>
      <c r="AK222" s="304">
        <f t="shared" si="40"/>
        <v>0</v>
      </c>
      <c r="AL222" s="304">
        <f t="shared" si="40"/>
        <v>0</v>
      </c>
      <c r="AM222" s="304">
        <f t="shared" si="40"/>
        <v>0</v>
      </c>
      <c r="AN222" s="304">
        <f t="shared" si="40"/>
        <v>0</v>
      </c>
      <c r="AO222" s="304">
        <f t="shared" si="40"/>
        <v>0</v>
      </c>
      <c r="AP222" s="304">
        <f t="shared" si="40"/>
        <v>0</v>
      </c>
      <c r="AQ222" s="304">
        <f t="shared" si="40"/>
        <v>0</v>
      </c>
      <c r="AR222" s="304">
        <f t="shared" si="40"/>
        <v>0</v>
      </c>
      <c r="AS222" s="304">
        <f t="shared" si="40"/>
        <v>0</v>
      </c>
      <c r="AT222" s="304">
        <f t="shared" si="40"/>
        <v>0</v>
      </c>
      <c r="AU222" s="304">
        <f t="shared" si="40"/>
        <v>0</v>
      </c>
      <c r="AV222" s="304">
        <f t="shared" si="40"/>
        <v>0</v>
      </c>
      <c r="AW222" s="304">
        <f t="shared" si="40"/>
        <v>0</v>
      </c>
      <c r="AX222" s="304">
        <f t="shared" si="40"/>
        <v>0</v>
      </c>
      <c r="AY222" s="304">
        <f t="shared" si="40"/>
        <v>0</v>
      </c>
      <c r="AZ222" s="304">
        <f t="shared" si="40"/>
        <v>0</v>
      </c>
      <c r="BA222" s="304">
        <f t="shared" si="40"/>
        <v>0</v>
      </c>
      <c r="BB222" s="304">
        <f t="shared" si="40"/>
        <v>0</v>
      </c>
      <c r="BC222" s="304">
        <f t="shared" si="40"/>
        <v>0</v>
      </c>
      <c r="BD222" s="304">
        <f t="shared" si="40"/>
        <v>0</v>
      </c>
      <c r="BE222" s="305">
        <f t="shared" si="40"/>
        <v>0</v>
      </c>
      <c r="BF222" s="240"/>
    </row>
    <row r="223" spans="2:58" s="227" customFormat="1" ht="15.6" customHeight="1" x14ac:dyDescent="0.25">
      <c r="B223" s="230"/>
      <c r="C223" s="241"/>
      <c r="D223" s="239"/>
      <c r="E223" s="297" t="s">
        <v>100</v>
      </c>
      <c r="F223" s="280">
        <f>F118*Utslippstall!F98</f>
        <v>0</v>
      </c>
      <c r="G223" s="280">
        <f>G118*Utslippstall!F98</f>
        <v>0</v>
      </c>
      <c r="H223" s="280">
        <f>H118*Utslippstall!F98</f>
        <v>0</v>
      </c>
      <c r="I223" s="281">
        <f>I118*Utslippstall!$F$98</f>
        <v>0</v>
      </c>
      <c r="J223" s="306">
        <f>J118*Utslippstall!$F$98</f>
        <v>0</v>
      </c>
      <c r="K223" s="306">
        <f>K118*Utslippstall!$F$98</f>
        <v>0</v>
      </c>
      <c r="L223" s="306">
        <f>L118*Utslippstall!$F$98</f>
        <v>0</v>
      </c>
      <c r="M223" s="306">
        <f>M118*Utslippstall!$F$98</f>
        <v>0</v>
      </c>
      <c r="N223" s="306">
        <f>N118*Utslippstall!$F$98</f>
        <v>0</v>
      </c>
      <c r="O223" s="306">
        <f>O118*Utslippstall!$F$98</f>
        <v>0</v>
      </c>
      <c r="P223" s="306">
        <f>P118*Utslippstall!$F$98</f>
        <v>0</v>
      </c>
      <c r="Q223" s="306">
        <f>Q118*Utslippstall!$F$98</f>
        <v>0</v>
      </c>
      <c r="R223" s="306">
        <f>R118*Utslippstall!$F$98</f>
        <v>0</v>
      </c>
      <c r="S223" s="306">
        <f>S118*Utslippstall!$F$98</f>
        <v>0</v>
      </c>
      <c r="T223" s="306">
        <f>T118*Utslippstall!$F$98</f>
        <v>0</v>
      </c>
      <c r="U223" s="306">
        <f>U118*Utslippstall!$F$98</f>
        <v>0</v>
      </c>
      <c r="V223" s="306">
        <f>V118*Utslippstall!$F$98</f>
        <v>0</v>
      </c>
      <c r="W223" s="306">
        <f>W118*Utslippstall!$F$98</f>
        <v>0</v>
      </c>
      <c r="X223" s="306">
        <f>X118*Utslippstall!$F$98</f>
        <v>0</v>
      </c>
      <c r="Y223" s="306">
        <f>Y118*Utslippstall!$F$98</f>
        <v>0</v>
      </c>
      <c r="Z223" s="306">
        <f>Z118*Utslippstall!$F$98</f>
        <v>0</v>
      </c>
      <c r="AA223" s="306">
        <f>AA118*Utslippstall!$F$98</f>
        <v>0</v>
      </c>
      <c r="AB223" s="306">
        <f>AB118*Utslippstall!$F$98</f>
        <v>0</v>
      </c>
      <c r="AC223" s="306">
        <f>AC118*Utslippstall!$F$98</f>
        <v>0</v>
      </c>
      <c r="AD223" s="306">
        <f>AD118*Utslippstall!$F$98</f>
        <v>0</v>
      </c>
      <c r="AE223" s="306">
        <f>AE118*Utslippstall!$F$98</f>
        <v>0</v>
      </c>
      <c r="AF223" s="306">
        <f>AF118*Utslippstall!$F$98</f>
        <v>0</v>
      </c>
      <c r="AG223" s="306">
        <f>AG118*Utslippstall!$F$98</f>
        <v>0</v>
      </c>
      <c r="AH223" s="306">
        <f>AH118*Utslippstall!$F$98</f>
        <v>0</v>
      </c>
      <c r="AI223" s="306">
        <f>AI118*Utslippstall!$F$98</f>
        <v>0</v>
      </c>
      <c r="AJ223" s="306">
        <f>AJ118*Utslippstall!$F$98</f>
        <v>0</v>
      </c>
      <c r="AK223" s="306">
        <f>AK118*Utslippstall!$F$98</f>
        <v>0</v>
      </c>
      <c r="AL223" s="306">
        <f>AL118*Utslippstall!$F$98</f>
        <v>0</v>
      </c>
      <c r="AM223" s="306">
        <f>AM118*Utslippstall!$F$98</f>
        <v>0</v>
      </c>
      <c r="AN223" s="306">
        <f>AN118*Utslippstall!$F$98</f>
        <v>0</v>
      </c>
      <c r="AO223" s="306">
        <f>AO118*Utslippstall!$F$98</f>
        <v>0</v>
      </c>
      <c r="AP223" s="306">
        <f>AP118*Utslippstall!$F$98</f>
        <v>0</v>
      </c>
      <c r="AQ223" s="306">
        <f>AQ118*Utslippstall!$F$98</f>
        <v>0</v>
      </c>
      <c r="AR223" s="306">
        <f>AR118*Utslippstall!$F$98</f>
        <v>0</v>
      </c>
      <c r="AS223" s="306">
        <f>AS118*Utslippstall!$F$98</f>
        <v>0</v>
      </c>
      <c r="AT223" s="306">
        <f>AT118*Utslippstall!$F$98</f>
        <v>0</v>
      </c>
      <c r="AU223" s="306">
        <f>AU118*Utslippstall!$F$98</f>
        <v>0</v>
      </c>
      <c r="AV223" s="306">
        <f>AV118*Utslippstall!$F$98</f>
        <v>0</v>
      </c>
      <c r="AW223" s="306">
        <f>AW118*Utslippstall!$F$98</f>
        <v>0</v>
      </c>
      <c r="AX223" s="306">
        <f>AX118*Utslippstall!$F$98</f>
        <v>0</v>
      </c>
      <c r="AY223" s="306">
        <f>AY118*Utslippstall!$F$98</f>
        <v>0</v>
      </c>
      <c r="AZ223" s="306">
        <f>AZ118*Utslippstall!$F$98</f>
        <v>0</v>
      </c>
      <c r="BA223" s="306">
        <f>BA118*Utslippstall!$F$98</f>
        <v>0</v>
      </c>
      <c r="BB223" s="306">
        <f>BB118*Utslippstall!$F$98</f>
        <v>0</v>
      </c>
      <c r="BC223" s="306">
        <f>BC118*Utslippstall!$F$98</f>
        <v>0</v>
      </c>
      <c r="BD223" s="306">
        <f>BD118*Utslippstall!$F$98</f>
        <v>0</v>
      </c>
      <c r="BE223" s="307">
        <f>BE118*Utslippstall!$F$98</f>
        <v>0</v>
      </c>
      <c r="BF223" s="240"/>
    </row>
    <row r="224" spans="2:58" s="227" customFormat="1" ht="15.6" customHeight="1" x14ac:dyDescent="0.25">
      <c r="B224" s="230"/>
      <c r="C224" s="241"/>
      <c r="D224" s="239"/>
      <c r="E224" s="298" t="s">
        <v>101</v>
      </c>
      <c r="F224" s="284">
        <f>F119*Utslippstall!F99</f>
        <v>0</v>
      </c>
      <c r="G224" s="284">
        <f>G119*Utslippstall!F99</f>
        <v>0</v>
      </c>
      <c r="H224" s="284">
        <f>H119*Utslippstall!F99</f>
        <v>0</v>
      </c>
      <c r="I224" s="311">
        <f>I119*Utslippstall!$F$99</f>
        <v>0</v>
      </c>
      <c r="J224" s="312">
        <f>J119*Utslippstall!$F$99</f>
        <v>0</v>
      </c>
      <c r="K224" s="312">
        <f>K119*Utslippstall!$F$99</f>
        <v>0</v>
      </c>
      <c r="L224" s="312">
        <f>L119*Utslippstall!$F$99</f>
        <v>0</v>
      </c>
      <c r="M224" s="312">
        <f>M119*Utslippstall!$F$99</f>
        <v>0</v>
      </c>
      <c r="N224" s="312">
        <f>N119*Utslippstall!$F$99</f>
        <v>0</v>
      </c>
      <c r="O224" s="312">
        <f>O119*Utslippstall!$F$99</f>
        <v>0</v>
      </c>
      <c r="P224" s="312">
        <f>P119*Utslippstall!$F$99</f>
        <v>0</v>
      </c>
      <c r="Q224" s="312">
        <f>Q119*Utslippstall!$F$99</f>
        <v>0</v>
      </c>
      <c r="R224" s="312">
        <f>R119*Utslippstall!$F$99</f>
        <v>0</v>
      </c>
      <c r="S224" s="312">
        <f>S119*Utslippstall!$F$99</f>
        <v>0</v>
      </c>
      <c r="T224" s="312">
        <f>T119*Utslippstall!$F$99</f>
        <v>0</v>
      </c>
      <c r="U224" s="312">
        <f>U119*Utslippstall!$F$99</f>
        <v>0</v>
      </c>
      <c r="V224" s="312">
        <f>V119*Utslippstall!$F$99</f>
        <v>0</v>
      </c>
      <c r="W224" s="312">
        <f>W119*Utslippstall!$F$99</f>
        <v>0</v>
      </c>
      <c r="X224" s="312">
        <f>X119*Utslippstall!$F$99</f>
        <v>0</v>
      </c>
      <c r="Y224" s="312">
        <f>Y119*Utslippstall!$F$99</f>
        <v>0</v>
      </c>
      <c r="Z224" s="312">
        <f>Z119*Utslippstall!$F$99</f>
        <v>0</v>
      </c>
      <c r="AA224" s="312">
        <f>AA119*Utslippstall!$F$99</f>
        <v>0</v>
      </c>
      <c r="AB224" s="312">
        <f>AB119*Utslippstall!$F$99</f>
        <v>0</v>
      </c>
      <c r="AC224" s="312">
        <f>AC119*Utslippstall!$F$99</f>
        <v>0</v>
      </c>
      <c r="AD224" s="312">
        <f>AD119*Utslippstall!$F$99</f>
        <v>0</v>
      </c>
      <c r="AE224" s="312">
        <f>AE119*Utslippstall!$F$99</f>
        <v>0</v>
      </c>
      <c r="AF224" s="312">
        <f>AF119*Utslippstall!$F$99</f>
        <v>0</v>
      </c>
      <c r="AG224" s="312">
        <f>AG119*Utslippstall!$F$99</f>
        <v>0</v>
      </c>
      <c r="AH224" s="312">
        <f>AH119*Utslippstall!$F$99</f>
        <v>0</v>
      </c>
      <c r="AI224" s="312">
        <f>AI119*Utslippstall!$F$99</f>
        <v>0</v>
      </c>
      <c r="AJ224" s="312">
        <f>AJ119*Utslippstall!$F$99</f>
        <v>0</v>
      </c>
      <c r="AK224" s="312">
        <f>AK119*Utslippstall!$F$99</f>
        <v>0</v>
      </c>
      <c r="AL224" s="312">
        <f>AL119*Utslippstall!$F$99</f>
        <v>0</v>
      </c>
      <c r="AM224" s="312">
        <f>AM119*Utslippstall!$F$99</f>
        <v>0</v>
      </c>
      <c r="AN224" s="312">
        <f>AN119*Utslippstall!$F$99</f>
        <v>0</v>
      </c>
      <c r="AO224" s="312">
        <f>AO119*Utslippstall!$F$99</f>
        <v>0</v>
      </c>
      <c r="AP224" s="312">
        <f>AP119*Utslippstall!$F$99</f>
        <v>0</v>
      </c>
      <c r="AQ224" s="312">
        <f>AQ119*Utslippstall!$F$99</f>
        <v>0</v>
      </c>
      <c r="AR224" s="312">
        <f>AR119*Utslippstall!$F$99</f>
        <v>0</v>
      </c>
      <c r="AS224" s="312">
        <f>AS119*Utslippstall!$F$99</f>
        <v>0</v>
      </c>
      <c r="AT224" s="312">
        <f>AT119*Utslippstall!$F$99</f>
        <v>0</v>
      </c>
      <c r="AU224" s="312">
        <f>AU119*Utslippstall!$F$99</f>
        <v>0</v>
      </c>
      <c r="AV224" s="312">
        <f>AV119*Utslippstall!$F$99</f>
        <v>0</v>
      </c>
      <c r="AW224" s="312">
        <f>AW119*Utslippstall!$F$99</f>
        <v>0</v>
      </c>
      <c r="AX224" s="312">
        <f>AX119*Utslippstall!$F$99</f>
        <v>0</v>
      </c>
      <c r="AY224" s="312">
        <f>AY119*Utslippstall!$F$99</f>
        <v>0</v>
      </c>
      <c r="AZ224" s="312">
        <f>AZ119*Utslippstall!$F$99</f>
        <v>0</v>
      </c>
      <c r="BA224" s="312">
        <f>BA119*Utslippstall!$F$99</f>
        <v>0</v>
      </c>
      <c r="BB224" s="312">
        <f>BB119*Utslippstall!$F$99</f>
        <v>0</v>
      </c>
      <c r="BC224" s="312">
        <f>BC119*Utslippstall!$F$99</f>
        <v>0</v>
      </c>
      <c r="BD224" s="312">
        <f>BD119*Utslippstall!$F$99</f>
        <v>0</v>
      </c>
      <c r="BE224" s="313">
        <f>BE119*Utslippstall!$F$99</f>
        <v>0</v>
      </c>
      <c r="BF224" s="240"/>
    </row>
    <row r="225" spans="2:58" s="227" customFormat="1" ht="15.6" customHeight="1" thickBot="1" x14ac:dyDescent="0.3">
      <c r="B225" s="230"/>
      <c r="C225" s="241"/>
      <c r="D225" s="239"/>
      <c r="E225" s="299" t="s">
        <v>102</v>
      </c>
      <c r="F225" s="289">
        <f>F120*Utslippstall!F100</f>
        <v>0</v>
      </c>
      <c r="G225" s="289">
        <f>G120*Utslippstall!F100</f>
        <v>0</v>
      </c>
      <c r="H225" s="289">
        <f>H120*Utslippstall!F100</f>
        <v>0</v>
      </c>
      <c r="I225" s="308">
        <f>I120*Utslippstall!$F$100</f>
        <v>0</v>
      </c>
      <c r="J225" s="309">
        <f>J120*Utslippstall!$F$100</f>
        <v>0</v>
      </c>
      <c r="K225" s="309">
        <f>K120*Utslippstall!$F$100</f>
        <v>0</v>
      </c>
      <c r="L225" s="309">
        <f>L120*Utslippstall!$F$100</f>
        <v>0</v>
      </c>
      <c r="M225" s="309">
        <f>M120*Utslippstall!$F$100</f>
        <v>0</v>
      </c>
      <c r="N225" s="309">
        <f>N120*Utslippstall!$F$100</f>
        <v>0</v>
      </c>
      <c r="O225" s="309">
        <f>O120*Utslippstall!$F$100</f>
        <v>0</v>
      </c>
      <c r="P225" s="309">
        <f>P120*Utslippstall!$F$100</f>
        <v>0</v>
      </c>
      <c r="Q225" s="309">
        <f>Q120*Utslippstall!$F$100</f>
        <v>0</v>
      </c>
      <c r="R225" s="309">
        <f>R120*Utslippstall!$F$100</f>
        <v>0</v>
      </c>
      <c r="S225" s="309">
        <f>S120*Utslippstall!$F$100</f>
        <v>0</v>
      </c>
      <c r="T225" s="309">
        <f>T120*Utslippstall!$F$100</f>
        <v>0</v>
      </c>
      <c r="U225" s="309">
        <f>U120*Utslippstall!$F$100</f>
        <v>0</v>
      </c>
      <c r="V225" s="309">
        <f>V120*Utslippstall!$F$100</f>
        <v>0</v>
      </c>
      <c r="W225" s="309">
        <f>W120*Utslippstall!$F$100</f>
        <v>0</v>
      </c>
      <c r="X225" s="309">
        <f>X120*Utslippstall!$F$100</f>
        <v>0</v>
      </c>
      <c r="Y225" s="309">
        <f>Y120*Utslippstall!$F$100</f>
        <v>0</v>
      </c>
      <c r="Z225" s="309">
        <f>Z120*Utslippstall!$F$100</f>
        <v>0</v>
      </c>
      <c r="AA225" s="309">
        <f>AA120*Utslippstall!$F$100</f>
        <v>0</v>
      </c>
      <c r="AB225" s="309">
        <f>AB120*Utslippstall!$F$100</f>
        <v>0</v>
      </c>
      <c r="AC225" s="309">
        <f>AC120*Utslippstall!$F$100</f>
        <v>0</v>
      </c>
      <c r="AD225" s="309">
        <f>AD120*Utslippstall!$F$100</f>
        <v>0</v>
      </c>
      <c r="AE225" s="309">
        <f>AE120*Utslippstall!$F$100</f>
        <v>0</v>
      </c>
      <c r="AF225" s="309">
        <f>AF120*Utslippstall!$F$100</f>
        <v>0</v>
      </c>
      <c r="AG225" s="309">
        <f>AG120*Utslippstall!$F$100</f>
        <v>0</v>
      </c>
      <c r="AH225" s="309">
        <f>AH120*Utslippstall!$F$100</f>
        <v>0</v>
      </c>
      <c r="AI225" s="309">
        <f>AI120*Utslippstall!$F$100</f>
        <v>0</v>
      </c>
      <c r="AJ225" s="309">
        <f>AJ120*Utslippstall!$F$100</f>
        <v>0</v>
      </c>
      <c r="AK225" s="309">
        <f>AK120*Utslippstall!$F$100</f>
        <v>0</v>
      </c>
      <c r="AL225" s="309">
        <f>AL120*Utslippstall!$F$100</f>
        <v>0</v>
      </c>
      <c r="AM225" s="309">
        <f>AM120*Utslippstall!$F$100</f>
        <v>0</v>
      </c>
      <c r="AN225" s="309">
        <f>AN120*Utslippstall!$F$100</f>
        <v>0</v>
      </c>
      <c r="AO225" s="309">
        <f>AO120*Utslippstall!$F$100</f>
        <v>0</v>
      </c>
      <c r="AP225" s="309">
        <f>AP120*Utslippstall!$F$100</f>
        <v>0</v>
      </c>
      <c r="AQ225" s="309">
        <f>AQ120*Utslippstall!$F$100</f>
        <v>0</v>
      </c>
      <c r="AR225" s="309">
        <f>AR120*Utslippstall!$F$100</f>
        <v>0</v>
      </c>
      <c r="AS225" s="309">
        <f>AS120*Utslippstall!$F$100</f>
        <v>0</v>
      </c>
      <c r="AT225" s="309">
        <f>AT120*Utslippstall!$F$100</f>
        <v>0</v>
      </c>
      <c r="AU225" s="309">
        <f>AU120*Utslippstall!$F$100</f>
        <v>0</v>
      </c>
      <c r="AV225" s="309">
        <f>AV120*Utslippstall!$F$100</f>
        <v>0</v>
      </c>
      <c r="AW225" s="309">
        <f>AW120*Utslippstall!$F$100</f>
        <v>0</v>
      </c>
      <c r="AX225" s="309">
        <f>AX120*Utslippstall!$F$100</f>
        <v>0</v>
      </c>
      <c r="AY225" s="309">
        <f>AY120*Utslippstall!$F$100</f>
        <v>0</v>
      </c>
      <c r="AZ225" s="309">
        <f>AZ120*Utslippstall!$F$100</f>
        <v>0</v>
      </c>
      <c r="BA225" s="309">
        <f>BA120*Utslippstall!$F$100</f>
        <v>0</v>
      </c>
      <c r="BB225" s="309">
        <f>BB120*Utslippstall!$F$100</f>
        <v>0</v>
      </c>
      <c r="BC225" s="309">
        <f>BC120*Utslippstall!$F$100</f>
        <v>0</v>
      </c>
      <c r="BD225" s="309">
        <f>BD120*Utslippstall!$F$100</f>
        <v>0</v>
      </c>
      <c r="BE225" s="310">
        <f>BE120*Utslippstall!$F$100</f>
        <v>0</v>
      </c>
      <c r="BF225" s="240"/>
    </row>
    <row r="226" spans="2:58" s="227" customFormat="1" ht="15.6" customHeight="1" thickBot="1" x14ac:dyDescent="0.35">
      <c r="B226" s="230"/>
      <c r="C226" s="241"/>
      <c r="D226" s="239"/>
      <c r="E226" s="301" t="s">
        <v>103</v>
      </c>
      <c r="F226" s="302">
        <f>SUM(F227:F233)</f>
        <v>0</v>
      </c>
      <c r="G226" s="302">
        <f t="shared" ref="G226:I226" si="41">SUM(G227:G233)</f>
        <v>0</v>
      </c>
      <c r="H226" s="302">
        <f t="shared" si="41"/>
        <v>0</v>
      </c>
      <c r="I226" s="303">
        <f t="shared" si="41"/>
        <v>0</v>
      </c>
      <c r="J226" s="304">
        <f t="shared" ref="J226:BE226" si="42">SUM(J227:J233)</f>
        <v>0</v>
      </c>
      <c r="K226" s="304">
        <f t="shared" si="42"/>
        <v>0</v>
      </c>
      <c r="L226" s="304">
        <f t="shared" si="42"/>
        <v>0</v>
      </c>
      <c r="M226" s="304">
        <f t="shared" si="42"/>
        <v>0</v>
      </c>
      <c r="N226" s="304">
        <f t="shared" si="42"/>
        <v>0</v>
      </c>
      <c r="O226" s="304">
        <f t="shared" si="42"/>
        <v>0</v>
      </c>
      <c r="P226" s="304">
        <f t="shared" si="42"/>
        <v>0</v>
      </c>
      <c r="Q226" s="304">
        <f t="shared" si="42"/>
        <v>0</v>
      </c>
      <c r="R226" s="304">
        <f t="shared" si="42"/>
        <v>0</v>
      </c>
      <c r="S226" s="304">
        <f t="shared" si="42"/>
        <v>0</v>
      </c>
      <c r="T226" s="304">
        <f t="shared" si="42"/>
        <v>0</v>
      </c>
      <c r="U226" s="304">
        <f t="shared" si="42"/>
        <v>0</v>
      </c>
      <c r="V226" s="304">
        <f t="shared" si="42"/>
        <v>0</v>
      </c>
      <c r="W226" s="304">
        <f t="shared" si="42"/>
        <v>0</v>
      </c>
      <c r="X226" s="304">
        <f t="shared" si="42"/>
        <v>0</v>
      </c>
      <c r="Y226" s="304">
        <f t="shared" si="42"/>
        <v>0</v>
      </c>
      <c r="Z226" s="304">
        <f t="shared" si="42"/>
        <v>0</v>
      </c>
      <c r="AA226" s="304">
        <f t="shared" si="42"/>
        <v>0</v>
      </c>
      <c r="AB226" s="304">
        <f t="shared" si="42"/>
        <v>0</v>
      </c>
      <c r="AC226" s="304">
        <f t="shared" si="42"/>
        <v>0</v>
      </c>
      <c r="AD226" s="304">
        <f t="shared" si="42"/>
        <v>0</v>
      </c>
      <c r="AE226" s="304">
        <f t="shared" si="42"/>
        <v>0</v>
      </c>
      <c r="AF226" s="304">
        <f t="shared" si="42"/>
        <v>0</v>
      </c>
      <c r="AG226" s="304">
        <f t="shared" si="42"/>
        <v>0</v>
      </c>
      <c r="AH226" s="304">
        <f t="shared" si="42"/>
        <v>0</v>
      </c>
      <c r="AI226" s="304">
        <f t="shared" si="42"/>
        <v>0</v>
      </c>
      <c r="AJ226" s="304">
        <f t="shared" si="42"/>
        <v>0</v>
      </c>
      <c r="AK226" s="304">
        <f t="shared" si="42"/>
        <v>0</v>
      </c>
      <c r="AL226" s="304">
        <f t="shared" si="42"/>
        <v>0</v>
      </c>
      <c r="AM226" s="304">
        <f t="shared" si="42"/>
        <v>0</v>
      </c>
      <c r="AN226" s="304">
        <f t="shared" si="42"/>
        <v>0</v>
      </c>
      <c r="AO226" s="304">
        <f t="shared" si="42"/>
        <v>0</v>
      </c>
      <c r="AP226" s="304">
        <f t="shared" si="42"/>
        <v>0</v>
      </c>
      <c r="AQ226" s="304">
        <f t="shared" si="42"/>
        <v>0</v>
      </c>
      <c r="AR226" s="304">
        <f t="shared" si="42"/>
        <v>0</v>
      </c>
      <c r="AS226" s="304">
        <f t="shared" si="42"/>
        <v>0</v>
      </c>
      <c r="AT226" s="304">
        <f t="shared" si="42"/>
        <v>0</v>
      </c>
      <c r="AU226" s="304">
        <f t="shared" si="42"/>
        <v>0</v>
      </c>
      <c r="AV226" s="304">
        <f t="shared" si="42"/>
        <v>0</v>
      </c>
      <c r="AW226" s="304">
        <f t="shared" si="42"/>
        <v>0</v>
      </c>
      <c r="AX226" s="304">
        <f t="shared" si="42"/>
        <v>0</v>
      </c>
      <c r="AY226" s="304">
        <f t="shared" si="42"/>
        <v>0</v>
      </c>
      <c r="AZ226" s="304">
        <f t="shared" si="42"/>
        <v>0</v>
      </c>
      <c r="BA226" s="304">
        <f t="shared" si="42"/>
        <v>0</v>
      </c>
      <c r="BB226" s="304">
        <f t="shared" si="42"/>
        <v>0</v>
      </c>
      <c r="BC226" s="304">
        <f t="shared" si="42"/>
        <v>0</v>
      </c>
      <c r="BD226" s="304">
        <f t="shared" si="42"/>
        <v>0</v>
      </c>
      <c r="BE226" s="305">
        <f t="shared" si="42"/>
        <v>0</v>
      </c>
      <c r="BF226" s="240"/>
    </row>
    <row r="227" spans="2:58" s="227" customFormat="1" ht="15.6" customHeight="1" x14ac:dyDescent="0.25">
      <c r="B227" s="230"/>
      <c r="C227" s="241"/>
      <c r="D227" s="239"/>
      <c r="E227" s="297" t="s">
        <v>104</v>
      </c>
      <c r="F227" s="280">
        <f>F122*Utslippstall!F102</f>
        <v>0</v>
      </c>
      <c r="G227" s="280">
        <f>G122*Utslippstall!F102</f>
        <v>0</v>
      </c>
      <c r="H227" s="280">
        <f>H122*Utslippstall!F102</f>
        <v>0</v>
      </c>
      <c r="I227" s="281">
        <f>I122*Utslippstall!$F$102</f>
        <v>0</v>
      </c>
      <c r="J227" s="306">
        <f>J122*Utslippstall!$F$102</f>
        <v>0</v>
      </c>
      <c r="K227" s="306">
        <f>K122*Utslippstall!$F$102</f>
        <v>0</v>
      </c>
      <c r="L227" s="306">
        <f>L122*Utslippstall!$F$102</f>
        <v>0</v>
      </c>
      <c r="M227" s="306">
        <f>M122*Utslippstall!$F$102</f>
        <v>0</v>
      </c>
      <c r="N227" s="306">
        <f>N122*Utslippstall!$F$102</f>
        <v>0</v>
      </c>
      <c r="O227" s="306">
        <f>O122*Utslippstall!$F$102</f>
        <v>0</v>
      </c>
      <c r="P227" s="306">
        <f>P122*Utslippstall!$F$102</f>
        <v>0</v>
      </c>
      <c r="Q227" s="306">
        <f>Q122*Utslippstall!$F$102</f>
        <v>0</v>
      </c>
      <c r="R227" s="306">
        <f>R122*Utslippstall!$F$102</f>
        <v>0</v>
      </c>
      <c r="S227" s="306">
        <f>S122*Utslippstall!$F$102</f>
        <v>0</v>
      </c>
      <c r="T227" s="306">
        <f>T122*Utslippstall!$F$102</f>
        <v>0</v>
      </c>
      <c r="U227" s="306">
        <f>U122*Utslippstall!$F$102</f>
        <v>0</v>
      </c>
      <c r="V227" s="306">
        <f>V122*Utslippstall!$F$102</f>
        <v>0</v>
      </c>
      <c r="W227" s="306">
        <f>W122*Utslippstall!$F$102</f>
        <v>0</v>
      </c>
      <c r="X227" s="306">
        <f>X122*Utslippstall!$F$102</f>
        <v>0</v>
      </c>
      <c r="Y227" s="306">
        <f>Y122*Utslippstall!$F$102</f>
        <v>0</v>
      </c>
      <c r="Z227" s="306">
        <f>Z122*Utslippstall!$F$102</f>
        <v>0</v>
      </c>
      <c r="AA227" s="306">
        <f>AA122*Utslippstall!$F$102</f>
        <v>0</v>
      </c>
      <c r="AB227" s="306">
        <f>AB122*Utslippstall!$F$102</f>
        <v>0</v>
      </c>
      <c r="AC227" s="306">
        <f>AC122*Utslippstall!$F$102</f>
        <v>0</v>
      </c>
      <c r="AD227" s="306">
        <f>AD122*Utslippstall!$F$102</f>
        <v>0</v>
      </c>
      <c r="AE227" s="306">
        <f>AE122*Utslippstall!$F$102</f>
        <v>0</v>
      </c>
      <c r="AF227" s="306">
        <f>AF122*Utslippstall!$F$102</f>
        <v>0</v>
      </c>
      <c r="AG227" s="306">
        <f>AG122*Utslippstall!$F$102</f>
        <v>0</v>
      </c>
      <c r="AH227" s="306">
        <f>AH122*Utslippstall!$F$102</f>
        <v>0</v>
      </c>
      <c r="AI227" s="306">
        <f>AI122*Utslippstall!$F$102</f>
        <v>0</v>
      </c>
      <c r="AJ227" s="306">
        <f>AJ122*Utslippstall!$F$102</f>
        <v>0</v>
      </c>
      <c r="AK227" s="306">
        <f>AK122*Utslippstall!$F$102</f>
        <v>0</v>
      </c>
      <c r="AL227" s="306">
        <f>AL122*Utslippstall!$F$102</f>
        <v>0</v>
      </c>
      <c r="AM227" s="306">
        <f>AM122*Utslippstall!$F$102</f>
        <v>0</v>
      </c>
      <c r="AN227" s="306">
        <f>AN122*Utslippstall!$F$102</f>
        <v>0</v>
      </c>
      <c r="AO227" s="306">
        <f>AO122*Utslippstall!$F$102</f>
        <v>0</v>
      </c>
      <c r="AP227" s="306">
        <f>AP122*Utslippstall!$F$102</f>
        <v>0</v>
      </c>
      <c r="AQ227" s="306">
        <f>AQ122*Utslippstall!$F$102</f>
        <v>0</v>
      </c>
      <c r="AR227" s="306">
        <f>AR122*Utslippstall!$F$102</f>
        <v>0</v>
      </c>
      <c r="AS227" s="306">
        <f>AS122*Utslippstall!$F$102</f>
        <v>0</v>
      </c>
      <c r="AT227" s="306">
        <f>AT122*Utslippstall!$F$102</f>
        <v>0</v>
      </c>
      <c r="AU227" s="306">
        <f>AU122*Utslippstall!$F$102</f>
        <v>0</v>
      </c>
      <c r="AV227" s="306">
        <f>AV122*Utslippstall!$F$102</f>
        <v>0</v>
      </c>
      <c r="AW227" s="306">
        <f>AW122*Utslippstall!$F$102</f>
        <v>0</v>
      </c>
      <c r="AX227" s="306">
        <f>AX122*Utslippstall!$F$102</f>
        <v>0</v>
      </c>
      <c r="AY227" s="306">
        <f>AY122*Utslippstall!$F$102</f>
        <v>0</v>
      </c>
      <c r="AZ227" s="306">
        <f>AZ122*Utslippstall!$F$102</f>
        <v>0</v>
      </c>
      <c r="BA227" s="306">
        <f>BA122*Utslippstall!$F$102</f>
        <v>0</v>
      </c>
      <c r="BB227" s="306">
        <f>BB122*Utslippstall!$F$102</f>
        <v>0</v>
      </c>
      <c r="BC227" s="306">
        <f>BC122*Utslippstall!$F$102</f>
        <v>0</v>
      </c>
      <c r="BD227" s="306">
        <f>BD122*Utslippstall!$F$102</f>
        <v>0</v>
      </c>
      <c r="BE227" s="307">
        <f>BE122*Utslippstall!$F$102</f>
        <v>0</v>
      </c>
      <c r="BF227" s="240"/>
    </row>
    <row r="228" spans="2:58" s="227" customFormat="1" ht="15.6" customHeight="1" x14ac:dyDescent="0.25">
      <c r="B228" s="230"/>
      <c r="C228" s="241"/>
      <c r="D228" s="239"/>
      <c r="E228" s="298" t="s">
        <v>105</v>
      </c>
      <c r="F228" s="284">
        <f>F123*Utslippstall!F103</f>
        <v>0</v>
      </c>
      <c r="G228" s="284">
        <f>G123*Utslippstall!F103</f>
        <v>0</v>
      </c>
      <c r="H228" s="284">
        <f>H123*Utslippstall!F103</f>
        <v>0</v>
      </c>
      <c r="I228" s="311">
        <f>I123*Utslippstall!$F$103</f>
        <v>0</v>
      </c>
      <c r="J228" s="312">
        <f>J123*Utslippstall!$F$103</f>
        <v>0</v>
      </c>
      <c r="K228" s="312">
        <f>K123*Utslippstall!$F$103</f>
        <v>0</v>
      </c>
      <c r="L228" s="312">
        <f>L123*Utslippstall!$F$103</f>
        <v>0</v>
      </c>
      <c r="M228" s="312">
        <f>M123*Utslippstall!$F$103</f>
        <v>0</v>
      </c>
      <c r="N228" s="312">
        <f>N123*Utslippstall!$F$103</f>
        <v>0</v>
      </c>
      <c r="O228" s="312">
        <f>O123*Utslippstall!$F$103</f>
        <v>0</v>
      </c>
      <c r="P228" s="312">
        <f>P123*Utslippstall!$F$103</f>
        <v>0</v>
      </c>
      <c r="Q228" s="312">
        <f>Q123*Utslippstall!$F$103</f>
        <v>0</v>
      </c>
      <c r="R228" s="312">
        <f>R123*Utslippstall!$F$103</f>
        <v>0</v>
      </c>
      <c r="S228" s="312">
        <f>S123*Utslippstall!$F$103</f>
        <v>0</v>
      </c>
      <c r="T228" s="312">
        <f>T123*Utslippstall!$F$103</f>
        <v>0</v>
      </c>
      <c r="U228" s="312">
        <f>U123*Utslippstall!$F$103</f>
        <v>0</v>
      </c>
      <c r="V228" s="312">
        <f>V123*Utslippstall!$F$103</f>
        <v>0</v>
      </c>
      <c r="W228" s="312">
        <f>W123*Utslippstall!$F$103</f>
        <v>0</v>
      </c>
      <c r="X228" s="312">
        <f>X123*Utslippstall!$F$103</f>
        <v>0</v>
      </c>
      <c r="Y228" s="312">
        <f>Y123*Utslippstall!$F$103</f>
        <v>0</v>
      </c>
      <c r="Z228" s="312">
        <f>Z123*Utslippstall!$F$103</f>
        <v>0</v>
      </c>
      <c r="AA228" s="312">
        <f>AA123*Utslippstall!$F$103</f>
        <v>0</v>
      </c>
      <c r="AB228" s="312">
        <f>AB123*Utslippstall!$F$103</f>
        <v>0</v>
      </c>
      <c r="AC228" s="312">
        <f>AC123*Utslippstall!$F$103</f>
        <v>0</v>
      </c>
      <c r="AD228" s="312">
        <f>AD123*Utslippstall!$F$103</f>
        <v>0</v>
      </c>
      <c r="AE228" s="312">
        <f>AE123*Utslippstall!$F$103</f>
        <v>0</v>
      </c>
      <c r="AF228" s="312">
        <f>AF123*Utslippstall!$F$103</f>
        <v>0</v>
      </c>
      <c r="AG228" s="312">
        <f>AG123*Utslippstall!$F$103</f>
        <v>0</v>
      </c>
      <c r="AH228" s="312">
        <f>AH123*Utslippstall!$F$103</f>
        <v>0</v>
      </c>
      <c r="AI228" s="312">
        <f>AI123*Utslippstall!$F$103</f>
        <v>0</v>
      </c>
      <c r="AJ228" s="312">
        <f>AJ123*Utslippstall!$F$103</f>
        <v>0</v>
      </c>
      <c r="AK228" s="312">
        <f>AK123*Utslippstall!$F$103</f>
        <v>0</v>
      </c>
      <c r="AL228" s="312">
        <f>AL123*Utslippstall!$F$103</f>
        <v>0</v>
      </c>
      <c r="AM228" s="312">
        <f>AM123*Utslippstall!$F$103</f>
        <v>0</v>
      </c>
      <c r="AN228" s="312">
        <f>AN123*Utslippstall!$F$103</f>
        <v>0</v>
      </c>
      <c r="AO228" s="312">
        <f>AO123*Utslippstall!$F$103</f>
        <v>0</v>
      </c>
      <c r="AP228" s="312">
        <f>AP123*Utslippstall!$F$103</f>
        <v>0</v>
      </c>
      <c r="AQ228" s="312">
        <f>AQ123*Utslippstall!$F$103</f>
        <v>0</v>
      </c>
      <c r="AR228" s="312">
        <f>AR123*Utslippstall!$F$103</f>
        <v>0</v>
      </c>
      <c r="AS228" s="312">
        <f>AS123*Utslippstall!$F$103</f>
        <v>0</v>
      </c>
      <c r="AT228" s="312">
        <f>AT123*Utslippstall!$F$103</f>
        <v>0</v>
      </c>
      <c r="AU228" s="312">
        <f>AU123*Utslippstall!$F$103</f>
        <v>0</v>
      </c>
      <c r="AV228" s="312">
        <f>AV123*Utslippstall!$F$103</f>
        <v>0</v>
      </c>
      <c r="AW228" s="312">
        <f>AW123*Utslippstall!$F$103</f>
        <v>0</v>
      </c>
      <c r="AX228" s="312">
        <f>AX123*Utslippstall!$F$103</f>
        <v>0</v>
      </c>
      <c r="AY228" s="312">
        <f>AY123*Utslippstall!$F$103</f>
        <v>0</v>
      </c>
      <c r="AZ228" s="312">
        <f>AZ123*Utslippstall!$F$103</f>
        <v>0</v>
      </c>
      <c r="BA228" s="312">
        <f>BA123*Utslippstall!$F$103</f>
        <v>0</v>
      </c>
      <c r="BB228" s="312">
        <f>BB123*Utslippstall!$F$103</f>
        <v>0</v>
      </c>
      <c r="BC228" s="312">
        <f>BC123*Utslippstall!$F$103</f>
        <v>0</v>
      </c>
      <c r="BD228" s="312">
        <f>BD123*Utslippstall!$F$103</f>
        <v>0</v>
      </c>
      <c r="BE228" s="313">
        <f>BE123*Utslippstall!$F$103</f>
        <v>0</v>
      </c>
      <c r="BF228" s="240"/>
    </row>
    <row r="229" spans="2:58" s="227" customFormat="1" ht="15.6" customHeight="1" x14ac:dyDescent="0.25">
      <c r="B229" s="230"/>
      <c r="C229" s="241"/>
      <c r="D229" s="239"/>
      <c r="E229" s="298" t="s">
        <v>106</v>
      </c>
      <c r="F229" s="284">
        <f>F124*Utslippstall!F104</f>
        <v>0</v>
      </c>
      <c r="G229" s="284">
        <f>G124*Utslippstall!F104</f>
        <v>0</v>
      </c>
      <c r="H229" s="284">
        <f>H124*Utslippstall!F104</f>
        <v>0</v>
      </c>
      <c r="I229" s="311">
        <f>I124*Utslippstall!$F$104</f>
        <v>0</v>
      </c>
      <c r="J229" s="312">
        <f>J124*Utslippstall!$F$104</f>
        <v>0</v>
      </c>
      <c r="K229" s="312">
        <f>K124*Utslippstall!$F$104</f>
        <v>0</v>
      </c>
      <c r="L229" s="312">
        <f>L124*Utslippstall!$F$104</f>
        <v>0</v>
      </c>
      <c r="M229" s="312">
        <f>M124*Utslippstall!$F$104</f>
        <v>0</v>
      </c>
      <c r="N229" s="312">
        <f>N124*Utslippstall!$F$104</f>
        <v>0</v>
      </c>
      <c r="O229" s="312">
        <f>O124*Utslippstall!$F$104</f>
        <v>0</v>
      </c>
      <c r="P229" s="312">
        <f>P124*Utslippstall!$F$104</f>
        <v>0</v>
      </c>
      <c r="Q229" s="312">
        <f>Q124*Utslippstall!$F$104</f>
        <v>0</v>
      </c>
      <c r="R229" s="312">
        <f>R124*Utslippstall!$F$104</f>
        <v>0</v>
      </c>
      <c r="S229" s="312">
        <f>S124*Utslippstall!$F$104</f>
        <v>0</v>
      </c>
      <c r="T229" s="312">
        <f>T124*Utslippstall!$F$104</f>
        <v>0</v>
      </c>
      <c r="U229" s="312">
        <f>U124*Utslippstall!$F$104</f>
        <v>0</v>
      </c>
      <c r="V229" s="312">
        <f>V124*Utslippstall!$F$104</f>
        <v>0</v>
      </c>
      <c r="W229" s="312">
        <f>W124*Utslippstall!$F$104</f>
        <v>0</v>
      </c>
      <c r="X229" s="312">
        <f>X124*Utslippstall!$F$104</f>
        <v>0</v>
      </c>
      <c r="Y229" s="312">
        <f>Y124*Utslippstall!$F$104</f>
        <v>0</v>
      </c>
      <c r="Z229" s="312">
        <f>Z124*Utslippstall!$F$104</f>
        <v>0</v>
      </c>
      <c r="AA229" s="312">
        <f>AA124*Utslippstall!$F$104</f>
        <v>0</v>
      </c>
      <c r="AB229" s="312">
        <f>AB124*Utslippstall!$F$104</f>
        <v>0</v>
      </c>
      <c r="AC229" s="312">
        <f>AC124*Utslippstall!$F$104</f>
        <v>0</v>
      </c>
      <c r="AD229" s="312">
        <f>AD124*Utslippstall!$F$104</f>
        <v>0</v>
      </c>
      <c r="AE229" s="312">
        <f>AE124*Utslippstall!$F$104</f>
        <v>0</v>
      </c>
      <c r="AF229" s="312">
        <f>AF124*Utslippstall!$F$104</f>
        <v>0</v>
      </c>
      <c r="AG229" s="312">
        <f>AG124*Utslippstall!$F$104</f>
        <v>0</v>
      </c>
      <c r="AH229" s="312">
        <f>AH124*Utslippstall!$F$104</f>
        <v>0</v>
      </c>
      <c r="AI229" s="312">
        <f>AI124*Utslippstall!$F$104</f>
        <v>0</v>
      </c>
      <c r="AJ229" s="312">
        <f>AJ124*Utslippstall!$F$104</f>
        <v>0</v>
      </c>
      <c r="AK229" s="312">
        <f>AK124*Utslippstall!$F$104</f>
        <v>0</v>
      </c>
      <c r="AL229" s="312">
        <f>AL124*Utslippstall!$F$104</f>
        <v>0</v>
      </c>
      <c r="AM229" s="312">
        <f>AM124*Utslippstall!$F$104</f>
        <v>0</v>
      </c>
      <c r="AN229" s="312">
        <f>AN124*Utslippstall!$F$104</f>
        <v>0</v>
      </c>
      <c r="AO229" s="312">
        <f>AO124*Utslippstall!$F$104</f>
        <v>0</v>
      </c>
      <c r="AP229" s="312">
        <f>AP124*Utslippstall!$F$104</f>
        <v>0</v>
      </c>
      <c r="AQ229" s="312">
        <f>AQ124*Utslippstall!$F$104</f>
        <v>0</v>
      </c>
      <c r="AR229" s="312">
        <f>AR124*Utslippstall!$F$104</f>
        <v>0</v>
      </c>
      <c r="AS229" s="312">
        <f>AS124*Utslippstall!$F$104</f>
        <v>0</v>
      </c>
      <c r="AT229" s="312">
        <f>AT124*Utslippstall!$F$104</f>
        <v>0</v>
      </c>
      <c r="AU229" s="312">
        <f>AU124*Utslippstall!$F$104</f>
        <v>0</v>
      </c>
      <c r="AV229" s="312">
        <f>AV124*Utslippstall!$F$104</f>
        <v>0</v>
      </c>
      <c r="AW229" s="312">
        <f>AW124*Utslippstall!$F$104</f>
        <v>0</v>
      </c>
      <c r="AX229" s="312">
        <f>AX124*Utslippstall!$F$104</f>
        <v>0</v>
      </c>
      <c r="AY229" s="312">
        <f>AY124*Utslippstall!$F$104</f>
        <v>0</v>
      </c>
      <c r="AZ229" s="312">
        <f>AZ124*Utslippstall!$F$104</f>
        <v>0</v>
      </c>
      <c r="BA229" s="312">
        <f>BA124*Utslippstall!$F$104</f>
        <v>0</v>
      </c>
      <c r="BB229" s="312">
        <f>BB124*Utslippstall!$F$104</f>
        <v>0</v>
      </c>
      <c r="BC229" s="312">
        <f>BC124*Utslippstall!$F$104</f>
        <v>0</v>
      </c>
      <c r="BD229" s="312">
        <f>BD124*Utslippstall!$F$104</f>
        <v>0</v>
      </c>
      <c r="BE229" s="313">
        <f>BE124*Utslippstall!$F$104</f>
        <v>0</v>
      </c>
      <c r="BF229" s="240"/>
    </row>
    <row r="230" spans="2:58" s="227" customFormat="1" ht="15.6" customHeight="1" x14ac:dyDescent="0.25">
      <c r="B230" s="230"/>
      <c r="C230" s="241"/>
      <c r="D230" s="239"/>
      <c r="E230" s="298" t="s">
        <v>107</v>
      </c>
      <c r="F230" s="284">
        <f>F125*Utslippstall!F105</f>
        <v>0</v>
      </c>
      <c r="G230" s="284">
        <f>G125*Utslippstall!F105</f>
        <v>0</v>
      </c>
      <c r="H230" s="284">
        <f>H125*Utslippstall!F105</f>
        <v>0</v>
      </c>
      <c r="I230" s="311">
        <f>I125*Utslippstall!$F$105</f>
        <v>0</v>
      </c>
      <c r="J230" s="312">
        <f>J125*Utslippstall!$F$105</f>
        <v>0</v>
      </c>
      <c r="K230" s="312">
        <f>K125*Utslippstall!$F$105</f>
        <v>0</v>
      </c>
      <c r="L230" s="312">
        <f>L125*Utslippstall!$F$105</f>
        <v>0</v>
      </c>
      <c r="M230" s="312">
        <f>M125*Utslippstall!$F$105</f>
        <v>0</v>
      </c>
      <c r="N230" s="312">
        <f>N125*Utslippstall!$F$105</f>
        <v>0</v>
      </c>
      <c r="O230" s="312">
        <f>O125*Utslippstall!$F$105</f>
        <v>0</v>
      </c>
      <c r="P230" s="312">
        <f>P125*Utslippstall!$F$105</f>
        <v>0</v>
      </c>
      <c r="Q230" s="312">
        <f>Q125*Utslippstall!$F$105</f>
        <v>0</v>
      </c>
      <c r="R230" s="312">
        <f>R125*Utslippstall!$F$105</f>
        <v>0</v>
      </c>
      <c r="S230" s="312">
        <f>S125*Utslippstall!$F$105</f>
        <v>0</v>
      </c>
      <c r="T230" s="312">
        <f>T125*Utslippstall!$F$105</f>
        <v>0</v>
      </c>
      <c r="U230" s="312">
        <f>U125*Utslippstall!$F$105</f>
        <v>0</v>
      </c>
      <c r="V230" s="312">
        <f>V125*Utslippstall!$F$105</f>
        <v>0</v>
      </c>
      <c r="W230" s="312">
        <f>W125*Utslippstall!$F$105</f>
        <v>0</v>
      </c>
      <c r="X230" s="312">
        <f>X125*Utslippstall!$F$105</f>
        <v>0</v>
      </c>
      <c r="Y230" s="312">
        <f>Y125*Utslippstall!$F$105</f>
        <v>0</v>
      </c>
      <c r="Z230" s="312">
        <f>Z125*Utslippstall!$F$105</f>
        <v>0</v>
      </c>
      <c r="AA230" s="312">
        <f>AA125*Utslippstall!$F$105</f>
        <v>0</v>
      </c>
      <c r="AB230" s="312">
        <f>AB125*Utslippstall!$F$105</f>
        <v>0</v>
      </c>
      <c r="AC230" s="312">
        <f>AC125*Utslippstall!$F$105</f>
        <v>0</v>
      </c>
      <c r="AD230" s="312">
        <f>AD125*Utslippstall!$F$105</f>
        <v>0</v>
      </c>
      <c r="AE230" s="312">
        <f>AE125*Utslippstall!$F$105</f>
        <v>0</v>
      </c>
      <c r="AF230" s="312">
        <f>AF125*Utslippstall!$F$105</f>
        <v>0</v>
      </c>
      <c r="AG230" s="312">
        <f>AG125*Utslippstall!$F$105</f>
        <v>0</v>
      </c>
      <c r="AH230" s="312">
        <f>AH125*Utslippstall!$F$105</f>
        <v>0</v>
      </c>
      <c r="AI230" s="312">
        <f>AI125*Utslippstall!$F$105</f>
        <v>0</v>
      </c>
      <c r="AJ230" s="312">
        <f>AJ125*Utslippstall!$F$105</f>
        <v>0</v>
      </c>
      <c r="AK230" s="312">
        <f>AK125*Utslippstall!$F$105</f>
        <v>0</v>
      </c>
      <c r="AL230" s="312">
        <f>AL125*Utslippstall!$F$105</f>
        <v>0</v>
      </c>
      <c r="AM230" s="312">
        <f>AM125*Utslippstall!$F$105</f>
        <v>0</v>
      </c>
      <c r="AN230" s="312">
        <f>AN125*Utslippstall!$F$105</f>
        <v>0</v>
      </c>
      <c r="AO230" s="312">
        <f>AO125*Utslippstall!$F$105</f>
        <v>0</v>
      </c>
      <c r="AP230" s="312">
        <f>AP125*Utslippstall!$F$105</f>
        <v>0</v>
      </c>
      <c r="AQ230" s="312">
        <f>AQ125*Utslippstall!$F$105</f>
        <v>0</v>
      </c>
      <c r="AR230" s="312">
        <f>AR125*Utslippstall!$F$105</f>
        <v>0</v>
      </c>
      <c r="AS230" s="312">
        <f>AS125*Utslippstall!$F$105</f>
        <v>0</v>
      </c>
      <c r="AT230" s="312">
        <f>AT125*Utslippstall!$F$105</f>
        <v>0</v>
      </c>
      <c r="AU230" s="312">
        <f>AU125*Utslippstall!$F$105</f>
        <v>0</v>
      </c>
      <c r="AV230" s="312">
        <f>AV125*Utslippstall!$F$105</f>
        <v>0</v>
      </c>
      <c r="AW230" s="312">
        <f>AW125*Utslippstall!$F$105</f>
        <v>0</v>
      </c>
      <c r="AX230" s="312">
        <f>AX125*Utslippstall!$F$105</f>
        <v>0</v>
      </c>
      <c r="AY230" s="312">
        <f>AY125*Utslippstall!$F$105</f>
        <v>0</v>
      </c>
      <c r="AZ230" s="312">
        <f>AZ125*Utslippstall!$F$105</f>
        <v>0</v>
      </c>
      <c r="BA230" s="312">
        <f>BA125*Utslippstall!$F$105</f>
        <v>0</v>
      </c>
      <c r="BB230" s="312">
        <f>BB125*Utslippstall!$F$105</f>
        <v>0</v>
      </c>
      <c r="BC230" s="312">
        <f>BC125*Utslippstall!$F$105</f>
        <v>0</v>
      </c>
      <c r="BD230" s="312">
        <f>BD125*Utslippstall!$F$105</f>
        <v>0</v>
      </c>
      <c r="BE230" s="313">
        <f>BE125*Utslippstall!$F$105</f>
        <v>0</v>
      </c>
      <c r="BF230" s="240"/>
    </row>
    <row r="231" spans="2:58" s="227" customFormat="1" ht="15.6" customHeight="1" x14ac:dyDescent="0.25">
      <c r="B231" s="230"/>
      <c r="C231" s="241"/>
      <c r="D231" s="239"/>
      <c r="E231" s="298" t="s">
        <v>108</v>
      </c>
      <c r="F231" s="284">
        <f>F126*Utslippstall!F106</f>
        <v>0</v>
      </c>
      <c r="G231" s="284">
        <f>G126*Utslippstall!F106</f>
        <v>0</v>
      </c>
      <c r="H231" s="284">
        <f>H126*Utslippstall!F106</f>
        <v>0</v>
      </c>
      <c r="I231" s="311">
        <f>I126*Utslippstall!$F$106</f>
        <v>0</v>
      </c>
      <c r="J231" s="312">
        <f>J126*Utslippstall!$F$106</f>
        <v>0</v>
      </c>
      <c r="K231" s="312">
        <f>K126*Utslippstall!$F$106</f>
        <v>0</v>
      </c>
      <c r="L231" s="312">
        <f>L126*Utslippstall!$F$106</f>
        <v>0</v>
      </c>
      <c r="M231" s="312">
        <f>M126*Utslippstall!$F$106</f>
        <v>0</v>
      </c>
      <c r="N231" s="312">
        <f>N126*Utslippstall!$F$106</f>
        <v>0</v>
      </c>
      <c r="O231" s="312">
        <f>O126*Utslippstall!$F$106</f>
        <v>0</v>
      </c>
      <c r="P231" s="312">
        <f>P126*Utslippstall!$F$106</f>
        <v>0</v>
      </c>
      <c r="Q231" s="312">
        <f>Q126*Utslippstall!$F$106</f>
        <v>0</v>
      </c>
      <c r="R231" s="312">
        <f>R126*Utslippstall!$F$106</f>
        <v>0</v>
      </c>
      <c r="S231" s="312">
        <f>S126*Utslippstall!$F$106</f>
        <v>0</v>
      </c>
      <c r="T231" s="312">
        <f>T126*Utslippstall!$F$106</f>
        <v>0</v>
      </c>
      <c r="U231" s="312">
        <f>U126*Utslippstall!$F$106</f>
        <v>0</v>
      </c>
      <c r="V231" s="312">
        <f>V126*Utslippstall!$F$106</f>
        <v>0</v>
      </c>
      <c r="W231" s="312">
        <f>W126*Utslippstall!$F$106</f>
        <v>0</v>
      </c>
      <c r="X231" s="312">
        <f>X126*Utslippstall!$F$106</f>
        <v>0</v>
      </c>
      <c r="Y231" s="312">
        <f>Y126*Utslippstall!$F$106</f>
        <v>0</v>
      </c>
      <c r="Z231" s="312">
        <f>Z126*Utslippstall!$F$106</f>
        <v>0</v>
      </c>
      <c r="AA231" s="312">
        <f>AA126*Utslippstall!$F$106</f>
        <v>0</v>
      </c>
      <c r="AB231" s="312">
        <f>AB126*Utslippstall!$F$106</f>
        <v>0</v>
      </c>
      <c r="AC231" s="312">
        <f>AC126*Utslippstall!$F$106</f>
        <v>0</v>
      </c>
      <c r="AD231" s="312">
        <f>AD126*Utslippstall!$F$106</f>
        <v>0</v>
      </c>
      <c r="AE231" s="312">
        <f>AE126*Utslippstall!$F$106</f>
        <v>0</v>
      </c>
      <c r="AF231" s="312">
        <f>AF126*Utslippstall!$F$106</f>
        <v>0</v>
      </c>
      <c r="AG231" s="312">
        <f>AG126*Utslippstall!$F$106</f>
        <v>0</v>
      </c>
      <c r="AH231" s="312">
        <f>AH126*Utslippstall!$F$106</f>
        <v>0</v>
      </c>
      <c r="AI231" s="312">
        <f>AI126*Utslippstall!$F$106</f>
        <v>0</v>
      </c>
      <c r="AJ231" s="312">
        <f>AJ126*Utslippstall!$F$106</f>
        <v>0</v>
      </c>
      <c r="AK231" s="312">
        <f>AK126*Utslippstall!$F$106</f>
        <v>0</v>
      </c>
      <c r="AL231" s="312">
        <f>AL126*Utslippstall!$F$106</f>
        <v>0</v>
      </c>
      <c r="AM231" s="312">
        <f>AM126*Utslippstall!$F$106</f>
        <v>0</v>
      </c>
      <c r="AN231" s="312">
        <f>AN126*Utslippstall!$F$106</f>
        <v>0</v>
      </c>
      <c r="AO231" s="312">
        <f>AO126*Utslippstall!$F$106</f>
        <v>0</v>
      </c>
      <c r="AP231" s="312">
        <f>AP126*Utslippstall!$F$106</f>
        <v>0</v>
      </c>
      <c r="AQ231" s="312">
        <f>AQ126*Utslippstall!$F$106</f>
        <v>0</v>
      </c>
      <c r="AR231" s="312">
        <f>AR126*Utslippstall!$F$106</f>
        <v>0</v>
      </c>
      <c r="AS231" s="312">
        <f>AS126*Utslippstall!$F$106</f>
        <v>0</v>
      </c>
      <c r="AT231" s="312">
        <f>AT126*Utslippstall!$F$106</f>
        <v>0</v>
      </c>
      <c r="AU231" s="312">
        <f>AU126*Utslippstall!$F$106</f>
        <v>0</v>
      </c>
      <c r="AV231" s="312">
        <f>AV126*Utslippstall!$F$106</f>
        <v>0</v>
      </c>
      <c r="AW231" s="312">
        <f>AW126*Utslippstall!$F$106</f>
        <v>0</v>
      </c>
      <c r="AX231" s="312">
        <f>AX126*Utslippstall!$F$106</f>
        <v>0</v>
      </c>
      <c r="AY231" s="312">
        <f>AY126*Utslippstall!$F$106</f>
        <v>0</v>
      </c>
      <c r="AZ231" s="312">
        <f>AZ126*Utslippstall!$F$106</f>
        <v>0</v>
      </c>
      <c r="BA231" s="312">
        <f>BA126*Utslippstall!$F$106</f>
        <v>0</v>
      </c>
      <c r="BB231" s="312">
        <f>BB126*Utslippstall!$F$106</f>
        <v>0</v>
      </c>
      <c r="BC231" s="312">
        <f>BC126*Utslippstall!$F$106</f>
        <v>0</v>
      </c>
      <c r="BD231" s="312">
        <f>BD126*Utslippstall!$F$106</f>
        <v>0</v>
      </c>
      <c r="BE231" s="313">
        <f>BE126*Utslippstall!$F$106</f>
        <v>0</v>
      </c>
      <c r="BF231" s="240"/>
    </row>
    <row r="232" spans="2:58" s="227" customFormat="1" ht="15.6" customHeight="1" x14ac:dyDescent="0.25">
      <c r="B232" s="230"/>
      <c r="C232" s="241"/>
      <c r="D232" s="239"/>
      <c r="E232" s="298" t="s">
        <v>109</v>
      </c>
      <c r="F232" s="284">
        <f>F127*Utslippstall!F107</f>
        <v>0</v>
      </c>
      <c r="G232" s="284">
        <f>G127*Utslippstall!F107</f>
        <v>0</v>
      </c>
      <c r="H232" s="284">
        <f>H127*Utslippstall!F107</f>
        <v>0</v>
      </c>
      <c r="I232" s="311">
        <f>I127*Utslippstall!$F$107</f>
        <v>0</v>
      </c>
      <c r="J232" s="312">
        <f>J127*Utslippstall!$F$107</f>
        <v>0</v>
      </c>
      <c r="K232" s="312">
        <f>K127*Utslippstall!$F$107</f>
        <v>0</v>
      </c>
      <c r="L232" s="312">
        <f>L127*Utslippstall!$F$107</f>
        <v>0</v>
      </c>
      <c r="M232" s="312">
        <f>M127*Utslippstall!$F$107</f>
        <v>0</v>
      </c>
      <c r="N232" s="312">
        <f>N127*Utslippstall!$F$107</f>
        <v>0</v>
      </c>
      <c r="O232" s="312">
        <f>O127*Utslippstall!$F$107</f>
        <v>0</v>
      </c>
      <c r="P232" s="312">
        <f>P127*Utslippstall!$F$107</f>
        <v>0</v>
      </c>
      <c r="Q232" s="312">
        <f>Q127*Utslippstall!$F$107</f>
        <v>0</v>
      </c>
      <c r="R232" s="312">
        <f>R127*Utslippstall!$F$107</f>
        <v>0</v>
      </c>
      <c r="S232" s="312">
        <f>S127*Utslippstall!$F$107</f>
        <v>0</v>
      </c>
      <c r="T232" s="312">
        <f>T127*Utslippstall!$F$107</f>
        <v>0</v>
      </c>
      <c r="U232" s="312">
        <f>U127*Utslippstall!$F$107</f>
        <v>0</v>
      </c>
      <c r="V232" s="312">
        <f>V127*Utslippstall!$F$107</f>
        <v>0</v>
      </c>
      <c r="W232" s="312">
        <f>W127*Utslippstall!$F$107</f>
        <v>0</v>
      </c>
      <c r="X232" s="312">
        <f>X127*Utslippstall!$F$107</f>
        <v>0</v>
      </c>
      <c r="Y232" s="312">
        <f>Y127*Utslippstall!$F$107</f>
        <v>0</v>
      </c>
      <c r="Z232" s="312">
        <f>Z127*Utslippstall!$F$107</f>
        <v>0</v>
      </c>
      <c r="AA232" s="312">
        <f>AA127*Utslippstall!$F$107</f>
        <v>0</v>
      </c>
      <c r="AB232" s="312">
        <f>AB127*Utslippstall!$F$107</f>
        <v>0</v>
      </c>
      <c r="AC232" s="312">
        <f>AC127*Utslippstall!$F$107</f>
        <v>0</v>
      </c>
      <c r="AD232" s="312">
        <f>AD127*Utslippstall!$F$107</f>
        <v>0</v>
      </c>
      <c r="AE232" s="312">
        <f>AE127*Utslippstall!$F$107</f>
        <v>0</v>
      </c>
      <c r="AF232" s="312">
        <f>AF127*Utslippstall!$F$107</f>
        <v>0</v>
      </c>
      <c r="AG232" s="312">
        <f>AG127*Utslippstall!$F$107</f>
        <v>0</v>
      </c>
      <c r="AH232" s="312">
        <f>AH127*Utslippstall!$F$107</f>
        <v>0</v>
      </c>
      <c r="AI232" s="312">
        <f>AI127*Utslippstall!$F$107</f>
        <v>0</v>
      </c>
      <c r="AJ232" s="312">
        <f>AJ127*Utslippstall!$F$107</f>
        <v>0</v>
      </c>
      <c r="AK232" s="312">
        <f>AK127*Utslippstall!$F$107</f>
        <v>0</v>
      </c>
      <c r="AL232" s="312">
        <f>AL127*Utslippstall!$F$107</f>
        <v>0</v>
      </c>
      <c r="AM232" s="312">
        <f>AM127*Utslippstall!$F$107</f>
        <v>0</v>
      </c>
      <c r="AN232" s="312">
        <f>AN127*Utslippstall!$F$107</f>
        <v>0</v>
      </c>
      <c r="AO232" s="312">
        <f>AO127*Utslippstall!$F$107</f>
        <v>0</v>
      </c>
      <c r="AP232" s="312">
        <f>AP127*Utslippstall!$F$107</f>
        <v>0</v>
      </c>
      <c r="AQ232" s="312">
        <f>AQ127*Utslippstall!$F$107</f>
        <v>0</v>
      </c>
      <c r="AR232" s="312">
        <f>AR127*Utslippstall!$F$107</f>
        <v>0</v>
      </c>
      <c r="AS232" s="312">
        <f>AS127*Utslippstall!$F$107</f>
        <v>0</v>
      </c>
      <c r="AT232" s="312">
        <f>AT127*Utslippstall!$F$107</f>
        <v>0</v>
      </c>
      <c r="AU232" s="312">
        <f>AU127*Utslippstall!$F$107</f>
        <v>0</v>
      </c>
      <c r="AV232" s="312">
        <f>AV127*Utslippstall!$F$107</f>
        <v>0</v>
      </c>
      <c r="AW232" s="312">
        <f>AW127*Utslippstall!$F$107</f>
        <v>0</v>
      </c>
      <c r="AX232" s="312">
        <f>AX127*Utslippstall!$F$107</f>
        <v>0</v>
      </c>
      <c r="AY232" s="312">
        <f>AY127*Utslippstall!$F$107</f>
        <v>0</v>
      </c>
      <c r="AZ232" s="312">
        <f>AZ127*Utslippstall!$F$107</f>
        <v>0</v>
      </c>
      <c r="BA232" s="312">
        <f>BA127*Utslippstall!$F$107</f>
        <v>0</v>
      </c>
      <c r="BB232" s="312">
        <f>BB127*Utslippstall!$F$107</f>
        <v>0</v>
      </c>
      <c r="BC232" s="312">
        <f>BC127*Utslippstall!$F$107</f>
        <v>0</v>
      </c>
      <c r="BD232" s="312">
        <f>BD127*Utslippstall!$F$107</f>
        <v>0</v>
      </c>
      <c r="BE232" s="313">
        <f>BE127*Utslippstall!$F$107</f>
        <v>0</v>
      </c>
      <c r="BF232" s="240"/>
    </row>
    <row r="233" spans="2:58" s="227" customFormat="1" ht="15.6" customHeight="1" thickBot="1" x14ac:dyDescent="0.3">
      <c r="B233" s="230"/>
      <c r="C233" s="241"/>
      <c r="D233" s="239"/>
      <c r="E233" s="299" t="s">
        <v>110</v>
      </c>
      <c r="F233" s="289">
        <f>F128*Utslippstall!F108</f>
        <v>0</v>
      </c>
      <c r="G233" s="289">
        <f>G128*Utslippstall!F108</f>
        <v>0</v>
      </c>
      <c r="H233" s="289">
        <f>H128*Utslippstall!F108</f>
        <v>0</v>
      </c>
      <c r="I233" s="308">
        <f>I128*Utslippstall!$F$108</f>
        <v>0</v>
      </c>
      <c r="J233" s="309">
        <f>J128*Utslippstall!$F$108</f>
        <v>0</v>
      </c>
      <c r="K233" s="309">
        <f>K128*Utslippstall!$F$108</f>
        <v>0</v>
      </c>
      <c r="L233" s="309">
        <f>L128*Utslippstall!$F$108</f>
        <v>0</v>
      </c>
      <c r="M233" s="309">
        <f>M128*Utslippstall!$F$108</f>
        <v>0</v>
      </c>
      <c r="N233" s="309">
        <f>N128*Utslippstall!$F$108</f>
        <v>0</v>
      </c>
      <c r="O233" s="309">
        <f>O128*Utslippstall!$F$108</f>
        <v>0</v>
      </c>
      <c r="P233" s="309">
        <f>P128*Utslippstall!$F$108</f>
        <v>0</v>
      </c>
      <c r="Q233" s="309">
        <f>Q128*Utslippstall!$F$108</f>
        <v>0</v>
      </c>
      <c r="R233" s="309">
        <f>R128*Utslippstall!$F$108</f>
        <v>0</v>
      </c>
      <c r="S233" s="309">
        <f>S128*Utslippstall!$F$108</f>
        <v>0</v>
      </c>
      <c r="T233" s="309">
        <f>T128*Utslippstall!$F$108</f>
        <v>0</v>
      </c>
      <c r="U233" s="309">
        <f>U128*Utslippstall!$F$108</f>
        <v>0</v>
      </c>
      <c r="V233" s="309">
        <f>V128*Utslippstall!$F$108</f>
        <v>0</v>
      </c>
      <c r="W233" s="309">
        <f>W128*Utslippstall!$F$108</f>
        <v>0</v>
      </c>
      <c r="X233" s="309">
        <f>X128*Utslippstall!$F$108</f>
        <v>0</v>
      </c>
      <c r="Y233" s="309">
        <f>Y128*Utslippstall!$F$108</f>
        <v>0</v>
      </c>
      <c r="Z233" s="309">
        <f>Z128*Utslippstall!$F$108</f>
        <v>0</v>
      </c>
      <c r="AA233" s="309">
        <f>AA128*Utslippstall!$F$108</f>
        <v>0</v>
      </c>
      <c r="AB233" s="309">
        <f>AB128*Utslippstall!$F$108</f>
        <v>0</v>
      </c>
      <c r="AC233" s="309">
        <f>AC128*Utslippstall!$F$108</f>
        <v>0</v>
      </c>
      <c r="AD233" s="309">
        <f>AD128*Utslippstall!$F$108</f>
        <v>0</v>
      </c>
      <c r="AE233" s="309">
        <f>AE128*Utslippstall!$F$108</f>
        <v>0</v>
      </c>
      <c r="AF233" s="309">
        <f>AF128*Utslippstall!$F$108</f>
        <v>0</v>
      </c>
      <c r="AG233" s="309">
        <f>AG128*Utslippstall!$F$108</f>
        <v>0</v>
      </c>
      <c r="AH233" s="309">
        <f>AH128*Utslippstall!$F$108</f>
        <v>0</v>
      </c>
      <c r="AI233" s="309">
        <f>AI128*Utslippstall!$F$108</f>
        <v>0</v>
      </c>
      <c r="AJ233" s="309">
        <f>AJ128*Utslippstall!$F$108</f>
        <v>0</v>
      </c>
      <c r="AK233" s="309">
        <f>AK128*Utslippstall!$F$108</f>
        <v>0</v>
      </c>
      <c r="AL233" s="309">
        <f>AL128*Utslippstall!$F$108</f>
        <v>0</v>
      </c>
      <c r="AM233" s="309">
        <f>AM128*Utslippstall!$F$108</f>
        <v>0</v>
      </c>
      <c r="AN233" s="309">
        <f>AN128*Utslippstall!$F$108</f>
        <v>0</v>
      </c>
      <c r="AO233" s="309">
        <f>AO128*Utslippstall!$F$108</f>
        <v>0</v>
      </c>
      <c r="AP233" s="309">
        <f>AP128*Utslippstall!$F$108</f>
        <v>0</v>
      </c>
      <c r="AQ233" s="309">
        <f>AQ128*Utslippstall!$F$108</f>
        <v>0</v>
      </c>
      <c r="AR233" s="309">
        <f>AR128*Utslippstall!$F$108</f>
        <v>0</v>
      </c>
      <c r="AS233" s="309">
        <f>AS128*Utslippstall!$F$108</f>
        <v>0</v>
      </c>
      <c r="AT233" s="309">
        <f>AT128*Utslippstall!$F$108</f>
        <v>0</v>
      </c>
      <c r="AU233" s="309">
        <f>AU128*Utslippstall!$F$108</f>
        <v>0</v>
      </c>
      <c r="AV233" s="309">
        <f>AV128*Utslippstall!$F$108</f>
        <v>0</v>
      </c>
      <c r="AW233" s="309">
        <f>AW128*Utslippstall!$F$108</f>
        <v>0</v>
      </c>
      <c r="AX233" s="309">
        <f>AX128*Utslippstall!$F$108</f>
        <v>0</v>
      </c>
      <c r="AY233" s="309">
        <f>AY128*Utslippstall!$F$108</f>
        <v>0</v>
      </c>
      <c r="AZ233" s="309">
        <f>AZ128*Utslippstall!$F$108</f>
        <v>0</v>
      </c>
      <c r="BA233" s="309">
        <f>BA128*Utslippstall!$F$108</f>
        <v>0</v>
      </c>
      <c r="BB233" s="309">
        <f>BB128*Utslippstall!$F$108</f>
        <v>0</v>
      </c>
      <c r="BC233" s="309">
        <f>BC128*Utslippstall!$F$108</f>
        <v>0</v>
      </c>
      <c r="BD233" s="309">
        <f>BD128*Utslippstall!$F$108</f>
        <v>0</v>
      </c>
      <c r="BE233" s="310">
        <f>BE128*Utslippstall!$F$108</f>
        <v>0</v>
      </c>
      <c r="BF233" s="240"/>
    </row>
    <row r="234" spans="2:58" s="227" customFormat="1" ht="15.6" customHeight="1" thickBot="1" x14ac:dyDescent="0.35">
      <c r="B234" s="230"/>
      <c r="C234" s="241"/>
      <c r="D234" s="239"/>
      <c r="E234" s="315" t="s">
        <v>111</v>
      </c>
      <c r="F234" s="304">
        <f>F135+F146+F151+F160+F167+F171+F172+F173+F177+F184+F189+F198+F209+F212+F222+F226</f>
        <v>0</v>
      </c>
      <c r="G234" s="304">
        <f t="shared" ref="G234:I234" si="43">G135+G146+G151+G160+G167+G171+G172+G173+G177+G184+G189+G198+G209+G212+G222+G226</f>
        <v>0</v>
      </c>
      <c r="H234" s="304">
        <f t="shared" si="43"/>
        <v>0</v>
      </c>
      <c r="I234" s="304">
        <f t="shared" si="43"/>
        <v>0</v>
      </c>
      <c r="J234" s="304">
        <f t="shared" ref="J234:BE234" si="44">J135+J146+J151+J160+J167+J171+J172+J173+J177+J184+J189+J198+J209+J212+J222+J226</f>
        <v>0</v>
      </c>
      <c r="K234" s="304">
        <f t="shared" si="44"/>
        <v>0</v>
      </c>
      <c r="L234" s="304">
        <f t="shared" si="44"/>
        <v>0</v>
      </c>
      <c r="M234" s="304">
        <f t="shared" si="44"/>
        <v>0</v>
      </c>
      <c r="N234" s="304">
        <f t="shared" si="44"/>
        <v>0</v>
      </c>
      <c r="O234" s="304">
        <f t="shared" si="44"/>
        <v>0</v>
      </c>
      <c r="P234" s="304">
        <f t="shared" si="44"/>
        <v>0</v>
      </c>
      <c r="Q234" s="304">
        <f t="shared" si="44"/>
        <v>0</v>
      </c>
      <c r="R234" s="304">
        <f t="shared" si="44"/>
        <v>0</v>
      </c>
      <c r="S234" s="304">
        <f t="shared" si="44"/>
        <v>0</v>
      </c>
      <c r="T234" s="304">
        <f t="shared" si="44"/>
        <v>0</v>
      </c>
      <c r="U234" s="304">
        <f t="shared" si="44"/>
        <v>0</v>
      </c>
      <c r="V234" s="304">
        <f t="shared" si="44"/>
        <v>0</v>
      </c>
      <c r="W234" s="304">
        <f t="shared" si="44"/>
        <v>0</v>
      </c>
      <c r="X234" s="304">
        <f t="shared" si="44"/>
        <v>0</v>
      </c>
      <c r="Y234" s="304">
        <f t="shared" si="44"/>
        <v>0</v>
      </c>
      <c r="Z234" s="304">
        <f t="shared" si="44"/>
        <v>0</v>
      </c>
      <c r="AA234" s="304">
        <f t="shared" si="44"/>
        <v>0</v>
      </c>
      <c r="AB234" s="304">
        <f t="shared" si="44"/>
        <v>0</v>
      </c>
      <c r="AC234" s="304">
        <f t="shared" si="44"/>
        <v>0</v>
      </c>
      <c r="AD234" s="304">
        <f t="shared" si="44"/>
        <v>0</v>
      </c>
      <c r="AE234" s="304">
        <f t="shared" si="44"/>
        <v>0</v>
      </c>
      <c r="AF234" s="304">
        <f t="shared" si="44"/>
        <v>0</v>
      </c>
      <c r="AG234" s="304">
        <f t="shared" si="44"/>
        <v>0</v>
      </c>
      <c r="AH234" s="304">
        <f t="shared" si="44"/>
        <v>0</v>
      </c>
      <c r="AI234" s="304">
        <f t="shared" si="44"/>
        <v>0</v>
      </c>
      <c r="AJ234" s="304">
        <f t="shared" si="44"/>
        <v>0</v>
      </c>
      <c r="AK234" s="304">
        <f t="shared" si="44"/>
        <v>0</v>
      </c>
      <c r="AL234" s="304">
        <f t="shared" si="44"/>
        <v>0</v>
      </c>
      <c r="AM234" s="304">
        <f t="shared" si="44"/>
        <v>0</v>
      </c>
      <c r="AN234" s="304">
        <f t="shared" si="44"/>
        <v>0</v>
      </c>
      <c r="AO234" s="304">
        <f t="shared" si="44"/>
        <v>0</v>
      </c>
      <c r="AP234" s="304">
        <f t="shared" si="44"/>
        <v>0</v>
      </c>
      <c r="AQ234" s="304">
        <f t="shared" si="44"/>
        <v>0</v>
      </c>
      <c r="AR234" s="304">
        <f t="shared" si="44"/>
        <v>0</v>
      </c>
      <c r="AS234" s="304">
        <f t="shared" si="44"/>
        <v>0</v>
      </c>
      <c r="AT234" s="304">
        <f t="shared" si="44"/>
        <v>0</v>
      </c>
      <c r="AU234" s="304">
        <f t="shared" si="44"/>
        <v>0</v>
      </c>
      <c r="AV234" s="304">
        <f t="shared" si="44"/>
        <v>0</v>
      </c>
      <c r="AW234" s="304">
        <f t="shared" si="44"/>
        <v>0</v>
      </c>
      <c r="AX234" s="304">
        <f t="shared" si="44"/>
        <v>0</v>
      </c>
      <c r="AY234" s="304">
        <f t="shared" si="44"/>
        <v>0</v>
      </c>
      <c r="AZ234" s="304">
        <f t="shared" si="44"/>
        <v>0</v>
      </c>
      <c r="BA234" s="304">
        <f t="shared" si="44"/>
        <v>0</v>
      </c>
      <c r="BB234" s="304">
        <f t="shared" si="44"/>
        <v>0</v>
      </c>
      <c r="BC234" s="304">
        <f t="shared" si="44"/>
        <v>0</v>
      </c>
      <c r="BD234" s="304">
        <f t="shared" si="44"/>
        <v>0</v>
      </c>
      <c r="BE234" s="305">
        <f t="shared" si="44"/>
        <v>0</v>
      </c>
      <c r="BF234" s="240"/>
    </row>
    <row r="235" spans="2:58" s="227" customFormat="1" ht="15.6" customHeight="1" thickBot="1" x14ac:dyDescent="0.3">
      <c r="B235" s="243"/>
      <c r="C235" s="244"/>
      <c r="D235" s="245"/>
      <c r="E235" s="246"/>
      <c r="F235" s="245"/>
      <c r="G235" s="245"/>
      <c r="H235" s="245"/>
      <c r="I235" s="245"/>
      <c r="J235" s="245"/>
      <c r="K235" s="245"/>
      <c r="L235" s="245"/>
      <c r="M235" s="245"/>
      <c r="N235" s="245"/>
      <c r="O235" s="245"/>
      <c r="P235" s="245"/>
      <c r="Q235" s="245"/>
      <c r="R235" s="245"/>
      <c r="S235" s="245"/>
      <c r="T235" s="245"/>
      <c r="U235" s="245"/>
      <c r="V235" s="245"/>
      <c r="W235" s="245"/>
      <c r="X235" s="245"/>
      <c r="Y235" s="245"/>
      <c r="Z235" s="245"/>
      <c r="AA235" s="245"/>
      <c r="AB235" s="245"/>
      <c r="AC235" s="245"/>
      <c r="AD235" s="245"/>
      <c r="AE235" s="245"/>
      <c r="AF235" s="245"/>
      <c r="AG235" s="245"/>
      <c r="AH235" s="245"/>
      <c r="AI235" s="245"/>
      <c r="AJ235" s="245"/>
      <c r="AK235" s="245"/>
      <c r="AL235" s="245"/>
      <c r="AM235" s="245"/>
      <c r="AN235" s="245"/>
      <c r="AO235" s="245"/>
      <c r="AP235" s="245"/>
      <c r="AQ235" s="245"/>
      <c r="AR235" s="245"/>
      <c r="AS235" s="245"/>
      <c r="AT235" s="245"/>
      <c r="AU235" s="245"/>
      <c r="AV235" s="245"/>
      <c r="AW235" s="245"/>
      <c r="AX235" s="245"/>
      <c r="AY235" s="245"/>
      <c r="AZ235" s="245"/>
      <c r="BA235" s="245"/>
      <c r="BB235" s="245"/>
      <c r="BC235" s="245"/>
      <c r="BD235" s="245"/>
      <c r="BE235" s="245"/>
      <c r="BF235" s="247"/>
    </row>
    <row r="236" spans="2:58" s="227" customFormat="1" ht="15.6" customHeight="1" x14ac:dyDescent="0.25">
      <c r="E236" s="228"/>
    </row>
    <row r="237" spans="2:58" s="227" customFormat="1" ht="15.6" customHeight="1" x14ac:dyDescent="0.25">
      <c r="E237" s="228"/>
    </row>
    <row r="238" spans="2:58" s="227" customFormat="1" ht="15.6" customHeight="1" x14ac:dyDescent="0.25">
      <c r="E238" s="228"/>
    </row>
    <row r="239" spans="2:58" s="227" customFormat="1" x14ac:dyDescent="0.25">
      <c r="E239" s="228"/>
    </row>
    <row r="240" spans="2:58" s="227" customFormat="1" x14ac:dyDescent="0.25">
      <c r="E240" s="228"/>
    </row>
    <row r="241" spans="5:5" s="227" customFormat="1" x14ac:dyDescent="0.25">
      <c r="E241" s="228"/>
    </row>
    <row r="242" spans="5:5" s="227" customFormat="1" x14ac:dyDescent="0.25">
      <c r="E242" s="228"/>
    </row>
    <row r="243" spans="5:5" s="227" customFormat="1" x14ac:dyDescent="0.25">
      <c r="E243" s="228"/>
    </row>
    <row r="244" spans="5:5" s="227" customFormat="1" x14ac:dyDescent="0.25">
      <c r="E244" s="228"/>
    </row>
    <row r="245" spans="5:5" s="227" customFormat="1" x14ac:dyDescent="0.25">
      <c r="E245" s="228"/>
    </row>
    <row r="246" spans="5:5" s="227" customFormat="1" x14ac:dyDescent="0.25">
      <c r="E246" s="228"/>
    </row>
    <row r="247" spans="5:5" s="227" customFormat="1" x14ac:dyDescent="0.25">
      <c r="E247" s="228"/>
    </row>
    <row r="248" spans="5:5" s="227" customFormat="1" x14ac:dyDescent="0.25">
      <c r="E248" s="228"/>
    </row>
    <row r="249" spans="5:5" s="227" customFormat="1" x14ac:dyDescent="0.25">
      <c r="E249" s="228"/>
    </row>
    <row r="250" spans="5:5" s="227" customFormat="1" x14ac:dyDescent="0.25">
      <c r="E250" s="228"/>
    </row>
    <row r="251" spans="5:5" s="227" customFormat="1" x14ac:dyDescent="0.25">
      <c r="E251" s="228"/>
    </row>
    <row r="252" spans="5:5" s="227" customFormat="1" x14ac:dyDescent="0.25">
      <c r="E252" s="228"/>
    </row>
    <row r="253" spans="5:5" s="227" customFormat="1" x14ac:dyDescent="0.25">
      <c r="E253" s="228"/>
    </row>
    <row r="254" spans="5:5" s="227" customFormat="1" x14ac:dyDescent="0.25">
      <c r="E254" s="228"/>
    </row>
    <row r="255" spans="5:5" s="227" customFormat="1" x14ac:dyDescent="0.25">
      <c r="E255" s="228"/>
    </row>
    <row r="256" spans="5:5" s="227" customFormat="1" x14ac:dyDescent="0.25">
      <c r="E256" s="228"/>
    </row>
    <row r="257" spans="5:5" s="227" customFormat="1" x14ac:dyDescent="0.25">
      <c r="E257" s="228"/>
    </row>
    <row r="258" spans="5:5" s="227" customFormat="1" x14ac:dyDescent="0.25">
      <c r="E258" s="228"/>
    </row>
    <row r="259" spans="5:5" s="227" customFormat="1" x14ac:dyDescent="0.25">
      <c r="E259" s="228"/>
    </row>
    <row r="260" spans="5:5" s="227" customFormat="1" x14ac:dyDescent="0.25">
      <c r="E260" s="228"/>
    </row>
    <row r="261" spans="5:5" s="227" customFormat="1" x14ac:dyDescent="0.25">
      <c r="E261" s="228"/>
    </row>
    <row r="262" spans="5:5" s="227" customFormat="1" x14ac:dyDescent="0.25">
      <c r="E262" s="228"/>
    </row>
    <row r="263" spans="5:5" s="227" customFormat="1" x14ac:dyDescent="0.25">
      <c r="E263" s="228"/>
    </row>
    <row r="264" spans="5:5" s="227" customFormat="1" x14ac:dyDescent="0.25">
      <c r="E264" s="228"/>
    </row>
    <row r="265" spans="5:5" s="227" customFormat="1" x14ac:dyDescent="0.25">
      <c r="E265" s="228"/>
    </row>
    <row r="266" spans="5:5" s="227" customFormat="1" x14ac:dyDescent="0.25">
      <c r="E266" s="228"/>
    </row>
    <row r="267" spans="5:5" s="227" customFormat="1" x14ac:dyDescent="0.25">
      <c r="E267" s="228"/>
    </row>
    <row r="268" spans="5:5" s="227" customFormat="1" x14ac:dyDescent="0.25">
      <c r="E268" s="228"/>
    </row>
    <row r="269" spans="5:5" s="227" customFormat="1" x14ac:dyDescent="0.25">
      <c r="E269" s="228"/>
    </row>
    <row r="270" spans="5:5" s="227" customFormat="1" x14ac:dyDescent="0.25">
      <c r="E270" s="228"/>
    </row>
    <row r="271" spans="5:5" s="227" customFormat="1" x14ac:dyDescent="0.25">
      <c r="E271" s="228"/>
    </row>
    <row r="272" spans="5:5" s="227" customFormat="1" x14ac:dyDescent="0.25">
      <c r="E272" s="228"/>
    </row>
    <row r="273" spans="5:5" s="227" customFormat="1" x14ac:dyDescent="0.25">
      <c r="E273" s="228"/>
    </row>
    <row r="274" spans="5:5" s="227" customFormat="1" x14ac:dyDescent="0.25">
      <c r="E274" s="228"/>
    </row>
    <row r="275" spans="5:5" s="227" customFormat="1" x14ac:dyDescent="0.25">
      <c r="E275" s="228"/>
    </row>
    <row r="276" spans="5:5" s="227" customFormat="1" x14ac:dyDescent="0.25">
      <c r="E276" s="228"/>
    </row>
    <row r="277" spans="5:5" s="227" customFormat="1" x14ac:dyDescent="0.25">
      <c r="E277" s="228"/>
    </row>
    <row r="278" spans="5:5" s="227" customFormat="1" x14ac:dyDescent="0.25">
      <c r="E278" s="228"/>
    </row>
    <row r="279" spans="5:5" s="227" customFormat="1" x14ac:dyDescent="0.25">
      <c r="E279" s="228"/>
    </row>
    <row r="280" spans="5:5" s="227" customFormat="1" x14ac:dyDescent="0.25">
      <c r="E280" s="228"/>
    </row>
    <row r="281" spans="5:5" s="227" customFormat="1" x14ac:dyDescent="0.25">
      <c r="E281" s="228"/>
    </row>
    <row r="282" spans="5:5" s="227" customFormat="1" x14ac:dyDescent="0.25">
      <c r="E282" s="228"/>
    </row>
    <row r="283" spans="5:5" s="227" customFormat="1" x14ac:dyDescent="0.25">
      <c r="E283" s="228"/>
    </row>
    <row r="284" spans="5:5" s="227" customFormat="1" x14ac:dyDescent="0.25">
      <c r="E284" s="228"/>
    </row>
    <row r="285" spans="5:5" s="227" customFormat="1" x14ac:dyDescent="0.25">
      <c r="E285" s="228"/>
    </row>
    <row r="286" spans="5:5" s="227" customFormat="1" x14ac:dyDescent="0.25">
      <c r="E286" s="228"/>
    </row>
    <row r="287" spans="5:5" s="227" customFormat="1" x14ac:dyDescent="0.25">
      <c r="E287" s="228"/>
    </row>
    <row r="288" spans="5:5" s="227" customFormat="1" x14ac:dyDescent="0.25">
      <c r="E288" s="228"/>
    </row>
    <row r="289" spans="5:5" s="227" customFormat="1" x14ac:dyDescent="0.25">
      <c r="E289" s="228"/>
    </row>
    <row r="290" spans="5:5" s="227" customFormat="1" x14ac:dyDescent="0.25">
      <c r="E290" s="228"/>
    </row>
    <row r="291" spans="5:5" s="227" customFormat="1" x14ac:dyDescent="0.25">
      <c r="E291" s="228"/>
    </row>
    <row r="292" spans="5:5" s="227" customFormat="1" x14ac:dyDescent="0.25">
      <c r="E292" s="228"/>
    </row>
    <row r="293" spans="5:5" s="227" customFormat="1" x14ac:dyDescent="0.25">
      <c r="E293" s="228"/>
    </row>
    <row r="294" spans="5:5" s="227" customFormat="1" x14ac:dyDescent="0.25">
      <c r="E294" s="228"/>
    </row>
    <row r="295" spans="5:5" s="227" customFormat="1" x14ac:dyDescent="0.25">
      <c r="E295" s="228"/>
    </row>
    <row r="296" spans="5:5" s="227" customFormat="1" x14ac:dyDescent="0.25">
      <c r="E296" s="228"/>
    </row>
    <row r="297" spans="5:5" s="227" customFormat="1" x14ac:dyDescent="0.25">
      <c r="E297" s="228"/>
    </row>
    <row r="298" spans="5:5" s="227" customFormat="1" x14ac:dyDescent="0.25">
      <c r="E298" s="228"/>
    </row>
    <row r="299" spans="5:5" s="227" customFormat="1" x14ac:dyDescent="0.25">
      <c r="E299" s="228"/>
    </row>
    <row r="300" spans="5:5" s="227" customFormat="1" x14ac:dyDescent="0.25">
      <c r="E300" s="228"/>
    </row>
    <row r="301" spans="5:5" s="227" customFormat="1" x14ac:dyDescent="0.25">
      <c r="E301" s="228"/>
    </row>
    <row r="302" spans="5:5" s="227" customFormat="1" x14ac:dyDescent="0.25">
      <c r="E302" s="228"/>
    </row>
    <row r="303" spans="5:5" s="227" customFormat="1" x14ac:dyDescent="0.25">
      <c r="E303" s="228"/>
    </row>
    <row r="304" spans="5:5" s="227" customFormat="1" x14ac:dyDescent="0.25">
      <c r="E304" s="228"/>
    </row>
    <row r="305" spans="5:5" s="227" customFormat="1" x14ac:dyDescent="0.25">
      <c r="E305" s="228"/>
    </row>
    <row r="306" spans="5:5" s="227" customFormat="1" x14ac:dyDescent="0.25">
      <c r="E306" s="228"/>
    </row>
    <row r="307" spans="5:5" s="227" customFormat="1" x14ac:dyDescent="0.25">
      <c r="E307" s="228"/>
    </row>
    <row r="308" spans="5:5" s="227" customFormat="1" x14ac:dyDescent="0.25">
      <c r="E308" s="228"/>
    </row>
    <row r="309" spans="5:5" s="227" customFormat="1" x14ac:dyDescent="0.25">
      <c r="E309" s="228"/>
    </row>
    <row r="310" spans="5:5" s="227" customFormat="1" x14ac:dyDescent="0.25">
      <c r="E310" s="228"/>
    </row>
    <row r="311" spans="5:5" s="227" customFormat="1" x14ac:dyDescent="0.25">
      <c r="E311" s="228"/>
    </row>
    <row r="312" spans="5:5" s="227" customFormat="1" x14ac:dyDescent="0.25">
      <c r="E312" s="228"/>
    </row>
    <row r="313" spans="5:5" s="227" customFormat="1" x14ac:dyDescent="0.25">
      <c r="E313" s="228"/>
    </row>
    <row r="314" spans="5:5" s="227" customFormat="1" x14ac:dyDescent="0.25">
      <c r="E314" s="228"/>
    </row>
    <row r="315" spans="5:5" s="227" customFormat="1" x14ac:dyDescent="0.25">
      <c r="E315" s="228"/>
    </row>
    <row r="316" spans="5:5" s="227" customFormat="1" x14ac:dyDescent="0.25">
      <c r="E316" s="228"/>
    </row>
    <row r="317" spans="5:5" s="227" customFormat="1" x14ac:dyDescent="0.25">
      <c r="E317" s="228"/>
    </row>
    <row r="318" spans="5:5" s="227" customFormat="1" x14ac:dyDescent="0.25">
      <c r="E318" s="228"/>
    </row>
    <row r="319" spans="5:5" s="227" customFormat="1" x14ac:dyDescent="0.25">
      <c r="E319" s="228"/>
    </row>
    <row r="320" spans="5:5" s="227" customFormat="1" x14ac:dyDescent="0.25">
      <c r="E320" s="228"/>
    </row>
    <row r="321" spans="5:5" s="227" customFormat="1" x14ac:dyDescent="0.25">
      <c r="E321" s="228"/>
    </row>
    <row r="322" spans="5:5" s="227" customFormat="1" x14ac:dyDescent="0.25">
      <c r="E322" s="228"/>
    </row>
    <row r="323" spans="5:5" s="227" customFormat="1" x14ac:dyDescent="0.25">
      <c r="E323" s="228"/>
    </row>
    <row r="324" spans="5:5" s="227" customFormat="1" x14ac:dyDescent="0.25">
      <c r="E324" s="228"/>
    </row>
    <row r="325" spans="5:5" s="227" customFormat="1" x14ac:dyDescent="0.25">
      <c r="E325" s="228"/>
    </row>
    <row r="326" spans="5:5" s="227" customFormat="1" x14ac:dyDescent="0.25">
      <c r="E326" s="228"/>
    </row>
    <row r="327" spans="5:5" s="227" customFormat="1" x14ac:dyDescent="0.25">
      <c r="E327" s="228"/>
    </row>
    <row r="328" spans="5:5" s="227" customFormat="1" x14ac:dyDescent="0.25">
      <c r="E328" s="228"/>
    </row>
    <row r="329" spans="5:5" s="227" customFormat="1" x14ac:dyDescent="0.25">
      <c r="E329" s="228"/>
    </row>
    <row r="330" spans="5:5" s="227" customFormat="1" x14ac:dyDescent="0.25">
      <c r="E330" s="228"/>
    </row>
    <row r="331" spans="5:5" s="227" customFormat="1" x14ac:dyDescent="0.25">
      <c r="E331" s="228"/>
    </row>
    <row r="332" spans="5:5" s="227" customFormat="1" x14ac:dyDescent="0.25">
      <c r="E332" s="228"/>
    </row>
    <row r="333" spans="5:5" s="227" customFormat="1" x14ac:dyDescent="0.25">
      <c r="E333" s="228"/>
    </row>
    <row r="334" spans="5:5" s="227" customFormat="1" x14ac:dyDescent="0.25">
      <c r="E334" s="228"/>
    </row>
    <row r="335" spans="5:5" s="227" customFormat="1" x14ac:dyDescent="0.25">
      <c r="E335" s="228"/>
    </row>
    <row r="336" spans="5:5" s="227" customFormat="1" x14ac:dyDescent="0.25">
      <c r="E336" s="228"/>
    </row>
    <row r="337" spans="5:5" s="227" customFormat="1" x14ac:dyDescent="0.25">
      <c r="E337" s="228"/>
    </row>
    <row r="338" spans="5:5" s="227" customFormat="1" x14ac:dyDescent="0.25">
      <c r="E338" s="228"/>
    </row>
    <row r="339" spans="5:5" s="227" customFormat="1" x14ac:dyDescent="0.25">
      <c r="E339" s="228"/>
    </row>
    <row r="340" spans="5:5" s="227" customFormat="1" x14ac:dyDescent="0.25">
      <c r="E340" s="228"/>
    </row>
    <row r="341" spans="5:5" s="227" customFormat="1" x14ac:dyDescent="0.25">
      <c r="E341" s="228"/>
    </row>
    <row r="342" spans="5:5" s="227" customFormat="1" x14ac:dyDescent="0.25">
      <c r="E342" s="228"/>
    </row>
    <row r="343" spans="5:5" s="227" customFormat="1" x14ac:dyDescent="0.25">
      <c r="E343" s="228"/>
    </row>
    <row r="344" spans="5:5" s="227" customFormat="1" x14ac:dyDescent="0.25">
      <c r="E344" s="228"/>
    </row>
    <row r="345" spans="5:5" s="227" customFormat="1" x14ac:dyDescent="0.25">
      <c r="E345" s="228"/>
    </row>
    <row r="346" spans="5:5" s="227" customFormat="1" x14ac:dyDescent="0.25">
      <c r="E346" s="228"/>
    </row>
    <row r="347" spans="5:5" s="227" customFormat="1" x14ac:dyDescent="0.25">
      <c r="E347" s="228"/>
    </row>
    <row r="348" spans="5:5" s="227" customFormat="1" x14ac:dyDescent="0.25">
      <c r="E348" s="228"/>
    </row>
    <row r="349" spans="5:5" s="227" customFormat="1" x14ac:dyDescent="0.25">
      <c r="E349" s="228"/>
    </row>
    <row r="350" spans="5:5" s="227" customFormat="1" x14ac:dyDescent="0.25">
      <c r="E350" s="228"/>
    </row>
    <row r="351" spans="5:5" s="227" customFormat="1" x14ac:dyDescent="0.25">
      <c r="E351" s="228"/>
    </row>
    <row r="352" spans="5:5" s="227" customFormat="1" x14ac:dyDescent="0.25">
      <c r="E352" s="228"/>
    </row>
    <row r="353" spans="5:5" s="227" customFormat="1" x14ac:dyDescent="0.25">
      <c r="E353" s="228"/>
    </row>
    <row r="354" spans="5:5" s="227" customFormat="1" x14ac:dyDescent="0.25">
      <c r="E354" s="228"/>
    </row>
    <row r="355" spans="5:5" s="227" customFormat="1" x14ac:dyDescent="0.25">
      <c r="E355" s="228"/>
    </row>
    <row r="356" spans="5:5" s="227" customFormat="1" x14ac:dyDescent="0.25">
      <c r="E356" s="228"/>
    </row>
    <row r="357" spans="5:5" s="227" customFormat="1" x14ac:dyDescent="0.25">
      <c r="E357" s="228"/>
    </row>
    <row r="358" spans="5:5" s="227" customFormat="1" x14ac:dyDescent="0.25">
      <c r="E358" s="228"/>
    </row>
    <row r="359" spans="5:5" s="227" customFormat="1" x14ac:dyDescent="0.25">
      <c r="E359" s="228"/>
    </row>
    <row r="360" spans="5:5" s="227" customFormat="1" x14ac:dyDescent="0.25">
      <c r="E360" s="228"/>
    </row>
    <row r="361" spans="5:5" s="227" customFormat="1" x14ac:dyDescent="0.25">
      <c r="E361" s="228"/>
    </row>
    <row r="362" spans="5:5" s="227" customFormat="1" x14ac:dyDescent="0.25">
      <c r="E362" s="228"/>
    </row>
    <row r="363" spans="5:5" s="227" customFormat="1" x14ac:dyDescent="0.25">
      <c r="E363" s="228"/>
    </row>
    <row r="364" spans="5:5" s="227" customFormat="1" x14ac:dyDescent="0.25">
      <c r="E364" s="228"/>
    </row>
    <row r="365" spans="5:5" s="227" customFormat="1" x14ac:dyDescent="0.25">
      <c r="E365" s="228"/>
    </row>
    <row r="366" spans="5:5" s="227" customFormat="1" x14ac:dyDescent="0.25">
      <c r="E366" s="228"/>
    </row>
    <row r="367" spans="5:5" s="227" customFormat="1" x14ac:dyDescent="0.25">
      <c r="E367" s="228"/>
    </row>
    <row r="368" spans="5:5" s="227" customFormat="1" x14ac:dyDescent="0.25">
      <c r="E368" s="228"/>
    </row>
    <row r="369" spans="5:5" s="227" customFormat="1" x14ac:dyDescent="0.25">
      <c r="E369" s="228"/>
    </row>
    <row r="370" spans="5:5" s="227" customFormat="1" x14ac:dyDescent="0.25">
      <c r="E370" s="228"/>
    </row>
    <row r="371" spans="5:5" s="227" customFormat="1" x14ac:dyDescent="0.25">
      <c r="E371" s="228"/>
    </row>
    <row r="372" spans="5:5" s="227" customFormat="1" x14ac:dyDescent="0.25">
      <c r="E372" s="228"/>
    </row>
    <row r="373" spans="5:5" s="227" customFormat="1" x14ac:dyDescent="0.25">
      <c r="E373" s="228"/>
    </row>
    <row r="374" spans="5:5" s="227" customFormat="1" x14ac:dyDescent="0.25">
      <c r="E374" s="228"/>
    </row>
    <row r="375" spans="5:5" s="227" customFormat="1" x14ac:dyDescent="0.25">
      <c r="E375" s="228"/>
    </row>
    <row r="376" spans="5:5" s="227" customFormat="1" x14ac:dyDescent="0.25">
      <c r="E376" s="228"/>
    </row>
    <row r="377" spans="5:5" s="227" customFormat="1" x14ac:dyDescent="0.25">
      <c r="E377" s="228"/>
    </row>
    <row r="378" spans="5:5" s="227" customFormat="1" x14ac:dyDescent="0.25">
      <c r="E378" s="228"/>
    </row>
    <row r="379" spans="5:5" s="227" customFormat="1" x14ac:dyDescent="0.25">
      <c r="E379" s="228"/>
    </row>
    <row r="380" spans="5:5" s="227" customFormat="1" x14ac:dyDescent="0.25">
      <c r="E380" s="228"/>
    </row>
    <row r="381" spans="5:5" s="227" customFormat="1" x14ac:dyDescent="0.25">
      <c r="E381" s="228"/>
    </row>
    <row r="382" spans="5:5" s="227" customFormat="1" x14ac:dyDescent="0.25">
      <c r="E382" s="228"/>
    </row>
    <row r="383" spans="5:5" s="227" customFormat="1" x14ac:dyDescent="0.25">
      <c r="E383" s="228"/>
    </row>
    <row r="384" spans="5:5" s="227" customFormat="1" x14ac:dyDescent="0.25">
      <c r="E384" s="228"/>
    </row>
    <row r="385" spans="5:5" s="227" customFormat="1" x14ac:dyDescent="0.25">
      <c r="E385" s="228"/>
    </row>
    <row r="386" spans="5:5" s="227" customFormat="1" x14ac:dyDescent="0.25">
      <c r="E386" s="228"/>
    </row>
    <row r="387" spans="5:5" s="227" customFormat="1" x14ac:dyDescent="0.25">
      <c r="E387" s="228"/>
    </row>
    <row r="388" spans="5:5" s="227" customFormat="1" x14ac:dyDescent="0.25">
      <c r="E388" s="228"/>
    </row>
    <row r="389" spans="5:5" s="227" customFormat="1" x14ac:dyDescent="0.25">
      <c r="E389" s="228"/>
    </row>
    <row r="390" spans="5:5" s="227" customFormat="1" x14ac:dyDescent="0.25">
      <c r="E390" s="228"/>
    </row>
    <row r="391" spans="5:5" s="227" customFormat="1" x14ac:dyDescent="0.25">
      <c r="E391" s="228"/>
    </row>
    <row r="392" spans="5:5" s="227" customFormat="1" x14ac:dyDescent="0.25">
      <c r="E392" s="228"/>
    </row>
    <row r="393" spans="5:5" s="227" customFormat="1" x14ac:dyDescent="0.25">
      <c r="E393" s="228"/>
    </row>
    <row r="394" spans="5:5" s="227" customFormat="1" x14ac:dyDescent="0.25">
      <c r="E394" s="228"/>
    </row>
    <row r="395" spans="5:5" s="227" customFormat="1" x14ac:dyDescent="0.25">
      <c r="E395" s="228"/>
    </row>
    <row r="396" spans="5:5" s="227" customFormat="1" x14ac:dyDescent="0.25">
      <c r="E396" s="228"/>
    </row>
    <row r="397" spans="5:5" s="227" customFormat="1" x14ac:dyDescent="0.25">
      <c r="E397" s="228"/>
    </row>
    <row r="398" spans="5:5" s="227" customFormat="1" x14ac:dyDescent="0.25">
      <c r="E398" s="228"/>
    </row>
    <row r="399" spans="5:5" s="227" customFormat="1" x14ac:dyDescent="0.25">
      <c r="E399" s="228"/>
    </row>
    <row r="400" spans="5:5" s="227" customFormat="1" x14ac:dyDescent="0.25">
      <c r="E400" s="228"/>
    </row>
    <row r="401" spans="5:5" s="227" customFormat="1" x14ac:dyDescent="0.25">
      <c r="E401" s="228"/>
    </row>
    <row r="402" spans="5:5" s="227" customFormat="1" x14ac:dyDescent="0.25">
      <c r="E402" s="228"/>
    </row>
    <row r="403" spans="5:5" s="227" customFormat="1" x14ac:dyDescent="0.25">
      <c r="E403" s="228"/>
    </row>
    <row r="404" spans="5:5" s="227" customFormat="1" x14ac:dyDescent="0.25">
      <c r="E404" s="228"/>
    </row>
    <row r="405" spans="5:5" s="227" customFormat="1" x14ac:dyDescent="0.25">
      <c r="E405" s="228"/>
    </row>
    <row r="406" spans="5:5" s="227" customFormat="1" x14ac:dyDescent="0.25">
      <c r="E406" s="228"/>
    </row>
    <row r="407" spans="5:5" s="227" customFormat="1" x14ac:dyDescent="0.25">
      <c r="E407" s="228"/>
    </row>
    <row r="408" spans="5:5" s="227" customFormat="1" x14ac:dyDescent="0.25">
      <c r="E408" s="228"/>
    </row>
    <row r="409" spans="5:5" s="227" customFormat="1" x14ac:dyDescent="0.25">
      <c r="E409" s="228"/>
    </row>
    <row r="410" spans="5:5" s="227" customFormat="1" x14ac:dyDescent="0.25">
      <c r="E410" s="228"/>
    </row>
    <row r="411" spans="5:5" s="227" customFormat="1" x14ac:dyDescent="0.25">
      <c r="E411" s="228"/>
    </row>
    <row r="412" spans="5:5" s="227" customFormat="1" x14ac:dyDescent="0.25">
      <c r="E412" s="228"/>
    </row>
    <row r="413" spans="5:5" s="227" customFormat="1" x14ac:dyDescent="0.25">
      <c r="E413" s="228"/>
    </row>
    <row r="414" spans="5:5" s="227" customFormat="1" x14ac:dyDescent="0.25">
      <c r="E414" s="228"/>
    </row>
    <row r="415" spans="5:5" s="227" customFormat="1" x14ac:dyDescent="0.25">
      <c r="E415" s="228"/>
    </row>
    <row r="416" spans="5:5" s="227" customFormat="1" x14ac:dyDescent="0.25">
      <c r="E416" s="228"/>
    </row>
    <row r="417" spans="5:5" s="227" customFormat="1" x14ac:dyDescent="0.25">
      <c r="E417" s="228"/>
    </row>
    <row r="418" spans="5:5" s="227" customFormat="1" x14ac:dyDescent="0.25">
      <c r="E418" s="228"/>
    </row>
    <row r="419" spans="5:5" s="227" customFormat="1" x14ac:dyDescent="0.25">
      <c r="E419" s="228"/>
    </row>
    <row r="420" spans="5:5" s="227" customFormat="1" x14ac:dyDescent="0.25">
      <c r="E420" s="228"/>
    </row>
    <row r="421" spans="5:5" s="227" customFormat="1" x14ac:dyDescent="0.25">
      <c r="E421" s="228"/>
    </row>
    <row r="422" spans="5:5" s="227" customFormat="1" x14ac:dyDescent="0.25">
      <c r="E422" s="228"/>
    </row>
    <row r="423" spans="5:5" s="227" customFormat="1" x14ac:dyDescent="0.25">
      <c r="E423" s="228"/>
    </row>
    <row r="424" spans="5:5" s="227" customFormat="1" x14ac:dyDescent="0.25">
      <c r="E424" s="228"/>
    </row>
    <row r="425" spans="5:5" s="227" customFormat="1" x14ac:dyDescent="0.25">
      <c r="E425" s="228"/>
    </row>
    <row r="426" spans="5:5" s="227" customFormat="1" x14ac:dyDescent="0.25">
      <c r="E426" s="228"/>
    </row>
    <row r="427" spans="5:5" s="227" customFormat="1" x14ac:dyDescent="0.25">
      <c r="E427" s="228"/>
    </row>
    <row r="428" spans="5:5" s="227" customFormat="1" x14ac:dyDescent="0.25">
      <c r="E428" s="228"/>
    </row>
    <row r="429" spans="5:5" s="227" customFormat="1" x14ac:dyDescent="0.25">
      <c r="E429" s="228"/>
    </row>
    <row r="430" spans="5:5" s="227" customFormat="1" x14ac:dyDescent="0.25">
      <c r="E430" s="228"/>
    </row>
    <row r="431" spans="5:5" s="227" customFormat="1" x14ac:dyDescent="0.25">
      <c r="E431" s="228"/>
    </row>
    <row r="432" spans="5:5" s="227" customFormat="1" x14ac:dyDescent="0.25">
      <c r="E432" s="228"/>
    </row>
    <row r="433" spans="5:5" s="227" customFormat="1" x14ac:dyDescent="0.25">
      <c r="E433" s="228"/>
    </row>
    <row r="434" spans="5:5" s="227" customFormat="1" x14ac:dyDescent="0.25">
      <c r="E434" s="228"/>
    </row>
    <row r="435" spans="5:5" s="227" customFormat="1" x14ac:dyDescent="0.25">
      <c r="E435" s="228"/>
    </row>
    <row r="436" spans="5:5" s="227" customFormat="1" x14ac:dyDescent="0.25">
      <c r="E436" s="228"/>
    </row>
    <row r="437" spans="5:5" s="227" customFormat="1" x14ac:dyDescent="0.25">
      <c r="E437" s="228"/>
    </row>
    <row r="438" spans="5:5" s="227" customFormat="1" x14ac:dyDescent="0.25">
      <c r="E438" s="228"/>
    </row>
    <row r="439" spans="5:5" s="227" customFormat="1" x14ac:dyDescent="0.25">
      <c r="E439" s="228"/>
    </row>
    <row r="440" spans="5:5" s="227" customFormat="1" x14ac:dyDescent="0.25">
      <c r="E440" s="228"/>
    </row>
    <row r="441" spans="5:5" s="227" customFormat="1" x14ac:dyDescent="0.25">
      <c r="E441" s="228"/>
    </row>
    <row r="442" spans="5:5" s="227" customFormat="1" x14ac:dyDescent="0.25">
      <c r="E442" s="228"/>
    </row>
    <row r="443" spans="5:5" s="227" customFormat="1" x14ac:dyDescent="0.25">
      <c r="E443" s="228"/>
    </row>
    <row r="444" spans="5:5" s="227" customFormat="1" x14ac:dyDescent="0.25">
      <c r="E444" s="228"/>
    </row>
    <row r="445" spans="5:5" s="227" customFormat="1" x14ac:dyDescent="0.25">
      <c r="E445" s="228"/>
    </row>
    <row r="446" spans="5:5" s="227" customFormat="1" x14ac:dyDescent="0.25">
      <c r="E446" s="228"/>
    </row>
    <row r="447" spans="5:5" s="227" customFormat="1" x14ac:dyDescent="0.25">
      <c r="E447" s="228"/>
    </row>
    <row r="448" spans="5:5" s="227" customFormat="1" x14ac:dyDescent="0.25">
      <c r="E448" s="228"/>
    </row>
    <row r="449" spans="5:5" s="227" customFormat="1" x14ac:dyDescent="0.25">
      <c r="E449" s="228"/>
    </row>
    <row r="450" spans="5:5" s="227" customFormat="1" x14ac:dyDescent="0.25">
      <c r="E450" s="228"/>
    </row>
    <row r="451" spans="5:5" s="227" customFormat="1" x14ac:dyDescent="0.25">
      <c r="E451" s="228"/>
    </row>
    <row r="452" spans="5:5" s="227" customFormat="1" x14ac:dyDescent="0.25">
      <c r="E452" s="228"/>
    </row>
    <row r="453" spans="5:5" s="227" customFormat="1" x14ac:dyDescent="0.25">
      <c r="E453" s="228"/>
    </row>
    <row r="454" spans="5:5" s="227" customFormat="1" x14ac:dyDescent="0.25">
      <c r="E454" s="228"/>
    </row>
    <row r="455" spans="5:5" s="227" customFormat="1" x14ac:dyDescent="0.25">
      <c r="E455" s="228"/>
    </row>
    <row r="456" spans="5:5" s="227" customFormat="1" x14ac:dyDescent="0.25">
      <c r="E456" s="228"/>
    </row>
    <row r="457" spans="5:5" s="227" customFormat="1" x14ac:dyDescent="0.25">
      <c r="E457" s="228"/>
    </row>
    <row r="458" spans="5:5" s="227" customFormat="1" x14ac:dyDescent="0.25">
      <c r="E458" s="228"/>
    </row>
    <row r="459" spans="5:5" s="227" customFormat="1" x14ac:dyDescent="0.25">
      <c r="E459" s="228"/>
    </row>
    <row r="460" spans="5:5" s="227" customFormat="1" x14ac:dyDescent="0.25">
      <c r="E460" s="228"/>
    </row>
    <row r="461" spans="5:5" s="227" customFormat="1" x14ac:dyDescent="0.25">
      <c r="E461" s="228"/>
    </row>
    <row r="462" spans="5:5" s="227" customFormat="1" x14ac:dyDescent="0.25">
      <c r="E462" s="228"/>
    </row>
    <row r="463" spans="5:5" s="227" customFormat="1" x14ac:dyDescent="0.25">
      <c r="E463" s="228"/>
    </row>
    <row r="464" spans="5:5" s="227" customFormat="1" x14ac:dyDescent="0.25">
      <c r="E464" s="228"/>
    </row>
    <row r="465" spans="5:5" s="227" customFormat="1" x14ac:dyDescent="0.25">
      <c r="E465" s="228"/>
    </row>
    <row r="466" spans="5:5" s="227" customFormat="1" x14ac:dyDescent="0.25">
      <c r="E466" s="228"/>
    </row>
    <row r="467" spans="5:5" s="227" customFormat="1" x14ac:dyDescent="0.25">
      <c r="E467" s="228"/>
    </row>
    <row r="468" spans="5:5" s="227" customFormat="1" x14ac:dyDescent="0.25">
      <c r="E468" s="228"/>
    </row>
    <row r="469" spans="5:5" s="227" customFormat="1" x14ac:dyDescent="0.25">
      <c r="E469" s="228"/>
    </row>
    <row r="470" spans="5:5" s="227" customFormat="1" x14ac:dyDescent="0.25">
      <c r="E470" s="228"/>
    </row>
    <row r="471" spans="5:5" s="227" customFormat="1" x14ac:dyDescent="0.25">
      <c r="E471" s="228"/>
    </row>
    <row r="472" spans="5:5" s="227" customFormat="1" x14ac:dyDescent="0.25">
      <c r="E472" s="228"/>
    </row>
    <row r="473" spans="5:5" s="227" customFormat="1" x14ac:dyDescent="0.25">
      <c r="E473" s="228"/>
    </row>
    <row r="474" spans="5:5" s="227" customFormat="1" x14ac:dyDescent="0.25">
      <c r="E474" s="228"/>
    </row>
    <row r="475" spans="5:5" s="227" customFormat="1" x14ac:dyDescent="0.25">
      <c r="E475" s="228"/>
    </row>
    <row r="476" spans="5:5" s="227" customFormat="1" x14ac:dyDescent="0.25">
      <c r="E476" s="228"/>
    </row>
    <row r="477" spans="5:5" s="227" customFormat="1" x14ac:dyDescent="0.25">
      <c r="E477" s="228"/>
    </row>
    <row r="478" spans="5:5" s="227" customFormat="1" x14ac:dyDescent="0.25">
      <c r="E478" s="228"/>
    </row>
    <row r="479" spans="5:5" s="227" customFormat="1" x14ac:dyDescent="0.25">
      <c r="E479" s="228"/>
    </row>
    <row r="480" spans="5:5" s="227" customFormat="1" x14ac:dyDescent="0.25">
      <c r="E480" s="228"/>
    </row>
    <row r="481" spans="5:5" s="227" customFormat="1" x14ac:dyDescent="0.25">
      <c r="E481" s="228"/>
    </row>
    <row r="482" spans="5:5" s="227" customFormat="1" x14ac:dyDescent="0.25">
      <c r="E482" s="228"/>
    </row>
    <row r="483" spans="5:5" s="227" customFormat="1" x14ac:dyDescent="0.25">
      <c r="E483" s="228"/>
    </row>
    <row r="484" spans="5:5" s="227" customFormat="1" x14ac:dyDescent="0.25">
      <c r="E484" s="228"/>
    </row>
    <row r="485" spans="5:5" s="227" customFormat="1" x14ac:dyDescent="0.25">
      <c r="E485" s="228"/>
    </row>
    <row r="486" spans="5:5" s="227" customFormat="1" x14ac:dyDescent="0.25">
      <c r="E486" s="228"/>
    </row>
    <row r="487" spans="5:5" s="227" customFormat="1" x14ac:dyDescent="0.25">
      <c r="E487" s="228"/>
    </row>
    <row r="488" spans="5:5" s="227" customFormat="1" x14ac:dyDescent="0.25">
      <c r="E488" s="228"/>
    </row>
    <row r="489" spans="5:5" s="227" customFormat="1" x14ac:dyDescent="0.25">
      <c r="E489" s="228"/>
    </row>
    <row r="490" spans="5:5" s="227" customFormat="1" x14ac:dyDescent="0.25">
      <c r="E490" s="228"/>
    </row>
    <row r="491" spans="5:5" s="227" customFormat="1" x14ac:dyDescent="0.25">
      <c r="E491" s="228"/>
    </row>
    <row r="492" spans="5:5" s="227" customFormat="1" x14ac:dyDescent="0.25">
      <c r="E492" s="228"/>
    </row>
    <row r="493" spans="5:5" s="227" customFormat="1" x14ac:dyDescent="0.25">
      <c r="E493" s="228"/>
    </row>
    <row r="494" spans="5:5" s="227" customFormat="1" x14ac:dyDescent="0.25">
      <c r="E494" s="228"/>
    </row>
    <row r="495" spans="5:5" s="227" customFormat="1" x14ac:dyDescent="0.25">
      <c r="E495" s="228"/>
    </row>
    <row r="496" spans="5:5" s="227" customFormat="1" x14ac:dyDescent="0.25">
      <c r="E496" s="228"/>
    </row>
    <row r="497" spans="5:5" s="227" customFormat="1" x14ac:dyDescent="0.25">
      <c r="E497" s="228"/>
    </row>
    <row r="498" spans="5:5" s="227" customFormat="1" x14ac:dyDescent="0.25">
      <c r="E498" s="228"/>
    </row>
    <row r="499" spans="5:5" s="227" customFormat="1" x14ac:dyDescent="0.25">
      <c r="E499" s="228"/>
    </row>
    <row r="500" spans="5:5" s="227" customFormat="1" x14ac:dyDescent="0.25">
      <c r="E500" s="228"/>
    </row>
    <row r="501" spans="5:5" s="227" customFormat="1" x14ac:dyDescent="0.25">
      <c r="E501" s="228"/>
    </row>
    <row r="502" spans="5:5" s="227" customFormat="1" x14ac:dyDescent="0.25">
      <c r="E502" s="228"/>
    </row>
    <row r="503" spans="5:5" s="227" customFormat="1" x14ac:dyDescent="0.25">
      <c r="E503" s="228"/>
    </row>
    <row r="504" spans="5:5" s="227" customFormat="1" x14ac:dyDescent="0.25">
      <c r="E504" s="228"/>
    </row>
    <row r="505" spans="5:5" s="227" customFormat="1" x14ac:dyDescent="0.25">
      <c r="E505" s="228"/>
    </row>
    <row r="506" spans="5:5" s="227" customFormat="1" x14ac:dyDescent="0.25">
      <c r="E506" s="228"/>
    </row>
    <row r="507" spans="5:5" s="227" customFormat="1" x14ac:dyDescent="0.25">
      <c r="E507" s="228"/>
    </row>
    <row r="508" spans="5:5" s="227" customFormat="1" x14ac:dyDescent="0.25">
      <c r="E508" s="228"/>
    </row>
    <row r="509" spans="5:5" s="227" customFormat="1" x14ac:dyDescent="0.25">
      <c r="E509" s="228"/>
    </row>
    <row r="510" spans="5:5" s="227" customFormat="1" x14ac:dyDescent="0.25">
      <c r="E510" s="228"/>
    </row>
    <row r="511" spans="5:5" s="227" customFormat="1" x14ac:dyDescent="0.25">
      <c r="E511" s="228"/>
    </row>
    <row r="512" spans="5:5" s="227" customFormat="1" x14ac:dyDescent="0.25">
      <c r="E512" s="228"/>
    </row>
    <row r="513" spans="5:5" s="227" customFormat="1" x14ac:dyDescent="0.25">
      <c r="E513" s="228"/>
    </row>
    <row r="514" spans="5:5" s="227" customFormat="1" x14ac:dyDescent="0.25">
      <c r="E514" s="228"/>
    </row>
    <row r="515" spans="5:5" s="227" customFormat="1" x14ac:dyDescent="0.25">
      <c r="E515" s="228"/>
    </row>
    <row r="516" spans="5:5" s="227" customFormat="1" x14ac:dyDescent="0.25">
      <c r="E516" s="228"/>
    </row>
    <row r="517" spans="5:5" s="227" customFormat="1" x14ac:dyDescent="0.25">
      <c r="E517" s="228"/>
    </row>
    <row r="518" spans="5:5" s="227" customFormat="1" x14ac:dyDescent="0.25">
      <c r="E518" s="228"/>
    </row>
    <row r="519" spans="5:5" s="227" customFormat="1" x14ac:dyDescent="0.25">
      <c r="E519" s="228"/>
    </row>
    <row r="520" spans="5:5" s="227" customFormat="1" x14ac:dyDescent="0.25">
      <c r="E520" s="228"/>
    </row>
    <row r="521" spans="5:5" s="227" customFormat="1" x14ac:dyDescent="0.25">
      <c r="E521" s="228"/>
    </row>
    <row r="522" spans="5:5" s="227" customFormat="1" x14ac:dyDescent="0.25">
      <c r="E522" s="228"/>
    </row>
    <row r="523" spans="5:5" s="227" customFormat="1" x14ac:dyDescent="0.25">
      <c r="E523" s="228"/>
    </row>
    <row r="524" spans="5:5" s="227" customFormat="1" x14ac:dyDescent="0.25">
      <c r="E524" s="228"/>
    </row>
    <row r="525" spans="5:5" s="227" customFormat="1" x14ac:dyDescent="0.25">
      <c r="E525" s="228"/>
    </row>
    <row r="526" spans="5:5" s="227" customFormat="1" x14ac:dyDescent="0.25">
      <c r="E526" s="228"/>
    </row>
    <row r="527" spans="5:5" s="227" customFormat="1" x14ac:dyDescent="0.25">
      <c r="E527" s="228"/>
    </row>
    <row r="528" spans="5:5" s="227" customFormat="1" x14ac:dyDescent="0.25">
      <c r="E528" s="228"/>
    </row>
    <row r="529" spans="5:5" s="227" customFormat="1" x14ac:dyDescent="0.25">
      <c r="E529" s="228"/>
    </row>
    <row r="530" spans="5:5" s="227" customFormat="1" x14ac:dyDescent="0.25">
      <c r="E530" s="228"/>
    </row>
    <row r="531" spans="5:5" s="227" customFormat="1" x14ac:dyDescent="0.25">
      <c r="E531" s="228"/>
    </row>
    <row r="532" spans="5:5" s="227" customFormat="1" x14ac:dyDescent="0.25">
      <c r="E532" s="228"/>
    </row>
    <row r="533" spans="5:5" s="227" customFormat="1" x14ac:dyDescent="0.25">
      <c r="E533" s="228"/>
    </row>
    <row r="534" spans="5:5" s="227" customFormat="1" x14ac:dyDescent="0.25">
      <c r="E534" s="228"/>
    </row>
    <row r="535" spans="5:5" s="227" customFormat="1" x14ac:dyDescent="0.25">
      <c r="E535" s="228"/>
    </row>
    <row r="536" spans="5:5" s="227" customFormat="1" x14ac:dyDescent="0.25">
      <c r="E536" s="228"/>
    </row>
    <row r="537" spans="5:5" s="227" customFormat="1" x14ac:dyDescent="0.25">
      <c r="E537" s="228"/>
    </row>
    <row r="538" spans="5:5" s="227" customFormat="1" x14ac:dyDescent="0.25">
      <c r="E538" s="228"/>
    </row>
    <row r="539" spans="5:5" s="227" customFormat="1" x14ac:dyDescent="0.25">
      <c r="E539" s="228"/>
    </row>
    <row r="540" spans="5:5" s="227" customFormat="1" x14ac:dyDescent="0.25">
      <c r="E540" s="228"/>
    </row>
    <row r="541" spans="5:5" s="227" customFormat="1" x14ac:dyDescent="0.25">
      <c r="E541" s="228"/>
    </row>
    <row r="542" spans="5:5" s="227" customFormat="1" x14ac:dyDescent="0.25">
      <c r="E542" s="228"/>
    </row>
    <row r="543" spans="5:5" s="227" customFormat="1" x14ac:dyDescent="0.25">
      <c r="E543" s="228"/>
    </row>
    <row r="544" spans="5:5" s="227" customFormat="1" x14ac:dyDescent="0.25">
      <c r="E544" s="228"/>
    </row>
    <row r="545" spans="5:5" s="227" customFormat="1" x14ac:dyDescent="0.25">
      <c r="E545" s="228"/>
    </row>
    <row r="546" spans="5:5" s="227" customFormat="1" x14ac:dyDescent="0.25">
      <c r="E546" s="228"/>
    </row>
    <row r="547" spans="5:5" s="227" customFormat="1" x14ac:dyDescent="0.25">
      <c r="E547" s="228"/>
    </row>
    <row r="548" spans="5:5" s="227" customFormat="1" x14ac:dyDescent="0.25">
      <c r="E548" s="228"/>
    </row>
    <row r="549" spans="5:5" s="227" customFormat="1" x14ac:dyDescent="0.25">
      <c r="E549" s="228"/>
    </row>
    <row r="550" spans="5:5" s="227" customFormat="1" x14ac:dyDescent="0.25">
      <c r="E550" s="228"/>
    </row>
    <row r="551" spans="5:5" s="227" customFormat="1" x14ac:dyDescent="0.25">
      <c r="E551" s="228"/>
    </row>
    <row r="552" spans="5:5" s="227" customFormat="1" x14ac:dyDescent="0.25">
      <c r="E552" s="228"/>
    </row>
    <row r="553" spans="5:5" s="227" customFormat="1" x14ac:dyDescent="0.25">
      <c r="E553" s="228"/>
    </row>
    <row r="554" spans="5:5" s="227" customFormat="1" x14ac:dyDescent="0.25">
      <c r="E554" s="228"/>
    </row>
    <row r="555" spans="5:5" s="227" customFormat="1" x14ac:dyDescent="0.25">
      <c r="E555" s="228"/>
    </row>
    <row r="556" spans="5:5" s="227" customFormat="1" x14ac:dyDescent="0.25">
      <c r="E556" s="228"/>
    </row>
    <row r="557" spans="5:5" s="227" customFormat="1" x14ac:dyDescent="0.25">
      <c r="E557" s="228"/>
    </row>
    <row r="558" spans="5:5" s="227" customFormat="1" x14ac:dyDescent="0.25">
      <c r="E558" s="228"/>
    </row>
    <row r="559" spans="5:5" s="227" customFormat="1" x14ac:dyDescent="0.25">
      <c r="E559" s="228"/>
    </row>
    <row r="560" spans="5:5" s="227" customFormat="1" x14ac:dyDescent="0.25">
      <c r="E560" s="228"/>
    </row>
    <row r="561" spans="5:5" s="227" customFormat="1" x14ac:dyDescent="0.25">
      <c r="E561" s="228"/>
    </row>
    <row r="562" spans="5:5" s="227" customFormat="1" x14ac:dyDescent="0.25">
      <c r="E562" s="228"/>
    </row>
    <row r="563" spans="5:5" s="227" customFormat="1" x14ac:dyDescent="0.25">
      <c r="E563" s="228"/>
    </row>
    <row r="564" spans="5:5" s="227" customFormat="1" x14ac:dyDescent="0.25">
      <c r="E564" s="228"/>
    </row>
    <row r="565" spans="5:5" s="227" customFormat="1" x14ac:dyDescent="0.25">
      <c r="E565" s="228"/>
    </row>
    <row r="566" spans="5:5" s="227" customFormat="1" x14ac:dyDescent="0.25">
      <c r="E566" s="228"/>
    </row>
    <row r="567" spans="5:5" s="227" customFormat="1" x14ac:dyDescent="0.25">
      <c r="E567" s="228"/>
    </row>
    <row r="568" spans="5:5" s="227" customFormat="1" x14ac:dyDescent="0.25">
      <c r="E568" s="228"/>
    </row>
    <row r="569" spans="5:5" s="227" customFormat="1" x14ac:dyDescent="0.25">
      <c r="E569" s="228"/>
    </row>
    <row r="570" spans="5:5" s="227" customFormat="1" x14ac:dyDescent="0.25">
      <c r="E570" s="228"/>
    </row>
    <row r="571" spans="5:5" s="227" customFormat="1" x14ac:dyDescent="0.25">
      <c r="E571" s="228"/>
    </row>
    <row r="572" spans="5:5" s="227" customFormat="1" x14ac:dyDescent="0.25">
      <c r="E572" s="228"/>
    </row>
    <row r="573" spans="5:5" s="227" customFormat="1" x14ac:dyDescent="0.25">
      <c r="E573" s="228"/>
    </row>
    <row r="574" spans="5:5" s="227" customFormat="1" x14ac:dyDescent="0.25">
      <c r="E574" s="228"/>
    </row>
    <row r="575" spans="5:5" s="227" customFormat="1" x14ac:dyDescent="0.25">
      <c r="E575" s="228"/>
    </row>
    <row r="576" spans="5:5" s="227" customFormat="1" x14ac:dyDescent="0.25">
      <c r="E576" s="228"/>
    </row>
    <row r="577" spans="5:5" s="227" customFormat="1" x14ac:dyDescent="0.25">
      <c r="E577" s="228"/>
    </row>
    <row r="578" spans="5:5" s="227" customFormat="1" x14ac:dyDescent="0.25">
      <c r="E578" s="228"/>
    </row>
    <row r="579" spans="5:5" s="227" customFormat="1" x14ac:dyDescent="0.25">
      <c r="E579" s="228"/>
    </row>
    <row r="580" spans="5:5" s="227" customFormat="1" x14ac:dyDescent="0.25">
      <c r="E580" s="228"/>
    </row>
    <row r="581" spans="5:5" s="227" customFormat="1" x14ac:dyDescent="0.25">
      <c r="E581" s="228"/>
    </row>
    <row r="582" spans="5:5" s="227" customFormat="1" x14ac:dyDescent="0.25">
      <c r="E582" s="228"/>
    </row>
    <row r="583" spans="5:5" s="227" customFormat="1" x14ac:dyDescent="0.25">
      <c r="E583" s="228"/>
    </row>
    <row r="584" spans="5:5" s="227" customFormat="1" x14ac:dyDescent="0.25">
      <c r="E584" s="228"/>
    </row>
    <row r="585" spans="5:5" s="227" customFormat="1" x14ac:dyDescent="0.25">
      <c r="E585" s="228"/>
    </row>
    <row r="586" spans="5:5" s="227" customFormat="1" x14ac:dyDescent="0.25">
      <c r="E586" s="228"/>
    </row>
    <row r="587" spans="5:5" s="227" customFormat="1" x14ac:dyDescent="0.25">
      <c r="E587" s="228"/>
    </row>
    <row r="588" spans="5:5" s="227" customFormat="1" x14ac:dyDescent="0.25">
      <c r="E588" s="228"/>
    </row>
    <row r="589" spans="5:5" s="227" customFormat="1" x14ac:dyDescent="0.25">
      <c r="E589" s="228"/>
    </row>
    <row r="590" spans="5:5" s="227" customFormat="1" x14ac:dyDescent="0.25">
      <c r="E590" s="228"/>
    </row>
    <row r="591" spans="5:5" s="227" customFormat="1" x14ac:dyDescent="0.25">
      <c r="E591" s="228"/>
    </row>
    <row r="592" spans="5:5" s="227" customFormat="1" x14ac:dyDescent="0.25">
      <c r="E592" s="228"/>
    </row>
    <row r="593" spans="5:5" s="227" customFormat="1" x14ac:dyDescent="0.25">
      <c r="E593" s="228"/>
    </row>
    <row r="594" spans="5:5" s="227" customFormat="1" x14ac:dyDescent="0.25">
      <c r="E594" s="228"/>
    </row>
    <row r="595" spans="5:5" s="227" customFormat="1" x14ac:dyDescent="0.25">
      <c r="E595" s="228"/>
    </row>
    <row r="596" spans="5:5" s="227" customFormat="1" x14ac:dyDescent="0.25">
      <c r="E596" s="228"/>
    </row>
    <row r="597" spans="5:5" s="227" customFormat="1" x14ac:dyDescent="0.25">
      <c r="E597" s="228"/>
    </row>
    <row r="598" spans="5:5" s="227" customFormat="1" x14ac:dyDescent="0.25">
      <c r="E598" s="228"/>
    </row>
    <row r="599" spans="5:5" s="227" customFormat="1" x14ac:dyDescent="0.25">
      <c r="E599" s="228"/>
    </row>
    <row r="600" spans="5:5" s="227" customFormat="1" x14ac:dyDescent="0.25">
      <c r="E600" s="228"/>
    </row>
    <row r="601" spans="5:5" s="227" customFormat="1" x14ac:dyDescent="0.25">
      <c r="E601" s="228"/>
    </row>
    <row r="602" spans="5:5" s="227" customFormat="1" x14ac:dyDescent="0.25">
      <c r="E602" s="228"/>
    </row>
    <row r="603" spans="5:5" s="227" customFormat="1" x14ac:dyDescent="0.25">
      <c r="E603" s="228"/>
    </row>
    <row r="604" spans="5:5" s="227" customFormat="1" x14ac:dyDescent="0.25">
      <c r="E604" s="228"/>
    </row>
    <row r="605" spans="5:5" s="227" customFormat="1" x14ac:dyDescent="0.25">
      <c r="E605" s="228"/>
    </row>
    <row r="606" spans="5:5" s="227" customFormat="1" x14ac:dyDescent="0.25">
      <c r="E606" s="228"/>
    </row>
    <row r="607" spans="5:5" s="227" customFormat="1" x14ac:dyDescent="0.25">
      <c r="E607" s="228"/>
    </row>
    <row r="608" spans="5:5" s="227" customFormat="1" x14ac:dyDescent="0.25">
      <c r="E608" s="228"/>
    </row>
    <row r="609" spans="5:5" s="227" customFormat="1" x14ac:dyDescent="0.25">
      <c r="E609" s="228"/>
    </row>
    <row r="610" spans="5:5" s="227" customFormat="1" x14ac:dyDescent="0.25">
      <c r="E610" s="228"/>
    </row>
    <row r="611" spans="5:5" s="227" customFormat="1" x14ac:dyDescent="0.25">
      <c r="E611" s="228"/>
    </row>
    <row r="612" spans="5:5" s="227" customFormat="1" x14ac:dyDescent="0.25">
      <c r="E612" s="228"/>
    </row>
    <row r="613" spans="5:5" s="227" customFormat="1" x14ac:dyDescent="0.25">
      <c r="E613" s="228"/>
    </row>
    <row r="614" spans="5:5" s="227" customFormat="1" x14ac:dyDescent="0.25">
      <c r="E614" s="228"/>
    </row>
    <row r="615" spans="5:5" s="227" customFormat="1" x14ac:dyDescent="0.25">
      <c r="E615" s="228"/>
    </row>
    <row r="616" spans="5:5" s="227" customFormat="1" x14ac:dyDescent="0.25">
      <c r="E616" s="228"/>
    </row>
    <row r="617" spans="5:5" s="227" customFormat="1" x14ac:dyDescent="0.25">
      <c r="E617" s="228"/>
    </row>
    <row r="618" spans="5:5" s="227" customFormat="1" x14ac:dyDescent="0.25">
      <c r="E618" s="228"/>
    </row>
    <row r="619" spans="5:5" s="227" customFormat="1" x14ac:dyDescent="0.25">
      <c r="E619" s="228"/>
    </row>
    <row r="620" spans="5:5" s="227" customFormat="1" x14ac:dyDescent="0.25">
      <c r="E620" s="228"/>
    </row>
    <row r="621" spans="5:5" s="227" customFormat="1" x14ac:dyDescent="0.25">
      <c r="E621" s="228"/>
    </row>
    <row r="622" spans="5:5" s="227" customFormat="1" x14ac:dyDescent="0.25">
      <c r="E622" s="228"/>
    </row>
    <row r="623" spans="5:5" s="227" customFormat="1" x14ac:dyDescent="0.25">
      <c r="E623" s="228"/>
    </row>
    <row r="624" spans="5:5" s="227" customFormat="1" x14ac:dyDescent="0.25">
      <c r="E624" s="228"/>
    </row>
    <row r="625" spans="5:5" s="227" customFormat="1" x14ac:dyDescent="0.25">
      <c r="E625" s="228"/>
    </row>
    <row r="626" spans="5:5" s="227" customFormat="1" x14ac:dyDescent="0.25">
      <c r="E626" s="228"/>
    </row>
    <row r="627" spans="5:5" s="227" customFormat="1" x14ac:dyDescent="0.25">
      <c r="E627" s="228"/>
    </row>
    <row r="628" spans="5:5" s="227" customFormat="1" x14ac:dyDescent="0.25">
      <c r="E628" s="228"/>
    </row>
    <row r="629" spans="5:5" s="227" customFormat="1" x14ac:dyDescent="0.25">
      <c r="E629" s="228"/>
    </row>
    <row r="630" spans="5:5" s="227" customFormat="1" x14ac:dyDescent="0.25">
      <c r="E630" s="228"/>
    </row>
    <row r="631" spans="5:5" s="227" customFormat="1" x14ac:dyDescent="0.25">
      <c r="E631" s="228"/>
    </row>
    <row r="632" spans="5:5" s="227" customFormat="1" x14ac:dyDescent="0.25">
      <c r="E632" s="228"/>
    </row>
    <row r="633" spans="5:5" s="227" customFormat="1" x14ac:dyDescent="0.25">
      <c r="E633" s="228"/>
    </row>
    <row r="634" spans="5:5" s="227" customFormat="1" x14ac:dyDescent="0.25">
      <c r="E634" s="228"/>
    </row>
    <row r="635" spans="5:5" s="227" customFormat="1" x14ac:dyDescent="0.25">
      <c r="E635" s="228"/>
    </row>
    <row r="636" spans="5:5" s="227" customFormat="1" x14ac:dyDescent="0.25">
      <c r="E636" s="228"/>
    </row>
    <row r="637" spans="5:5" s="227" customFormat="1" x14ac:dyDescent="0.25">
      <c r="E637" s="228"/>
    </row>
    <row r="638" spans="5:5" s="227" customFormat="1" x14ac:dyDescent="0.25">
      <c r="E638" s="228"/>
    </row>
    <row r="639" spans="5:5" s="227" customFormat="1" x14ac:dyDescent="0.25">
      <c r="E639" s="228"/>
    </row>
    <row r="640" spans="5:5" s="227" customFormat="1" x14ac:dyDescent="0.25">
      <c r="E640" s="228"/>
    </row>
    <row r="641" spans="5:5" s="227" customFormat="1" x14ac:dyDescent="0.25">
      <c r="E641" s="228"/>
    </row>
    <row r="642" spans="5:5" s="227" customFormat="1" x14ac:dyDescent="0.25">
      <c r="E642" s="228"/>
    </row>
    <row r="643" spans="5:5" s="227" customFormat="1" x14ac:dyDescent="0.25">
      <c r="E643" s="228"/>
    </row>
    <row r="644" spans="5:5" s="227" customFormat="1" x14ac:dyDescent="0.25">
      <c r="E644" s="228"/>
    </row>
    <row r="645" spans="5:5" s="227" customFormat="1" x14ac:dyDescent="0.25">
      <c r="E645" s="228"/>
    </row>
    <row r="646" spans="5:5" s="227" customFormat="1" x14ac:dyDescent="0.25">
      <c r="E646" s="228"/>
    </row>
    <row r="647" spans="5:5" s="227" customFormat="1" x14ac:dyDescent="0.25">
      <c r="E647" s="228"/>
    </row>
    <row r="648" spans="5:5" s="227" customFormat="1" x14ac:dyDescent="0.25">
      <c r="E648" s="228"/>
    </row>
    <row r="649" spans="5:5" s="227" customFormat="1" x14ac:dyDescent="0.25">
      <c r="E649" s="228"/>
    </row>
    <row r="650" spans="5:5" s="227" customFormat="1" x14ac:dyDescent="0.25">
      <c r="E650" s="228"/>
    </row>
    <row r="651" spans="5:5" s="227" customFormat="1" x14ac:dyDescent="0.25">
      <c r="E651" s="228"/>
    </row>
    <row r="652" spans="5:5" s="227" customFormat="1" x14ac:dyDescent="0.25">
      <c r="E652" s="228"/>
    </row>
    <row r="653" spans="5:5" s="227" customFormat="1" x14ac:dyDescent="0.25">
      <c r="E653" s="228"/>
    </row>
    <row r="654" spans="5:5" s="227" customFormat="1" x14ac:dyDescent="0.25">
      <c r="E654" s="228"/>
    </row>
    <row r="655" spans="5:5" s="227" customFormat="1" x14ac:dyDescent="0.25">
      <c r="E655" s="228"/>
    </row>
    <row r="656" spans="5:5" s="227" customFormat="1" x14ac:dyDescent="0.25">
      <c r="E656" s="228"/>
    </row>
    <row r="657" spans="5:5" s="227" customFormat="1" x14ac:dyDescent="0.25">
      <c r="E657" s="228"/>
    </row>
    <row r="658" spans="5:5" s="227" customFormat="1" x14ac:dyDescent="0.25">
      <c r="E658" s="228"/>
    </row>
    <row r="659" spans="5:5" s="227" customFormat="1" x14ac:dyDescent="0.25">
      <c r="E659" s="228"/>
    </row>
    <row r="660" spans="5:5" s="227" customFormat="1" x14ac:dyDescent="0.25">
      <c r="E660" s="228"/>
    </row>
    <row r="661" spans="5:5" s="227" customFormat="1" x14ac:dyDescent="0.25">
      <c r="E661" s="228"/>
    </row>
    <row r="662" spans="5:5" s="227" customFormat="1" x14ac:dyDescent="0.25">
      <c r="E662" s="228"/>
    </row>
    <row r="663" spans="5:5" s="227" customFormat="1" x14ac:dyDescent="0.25">
      <c r="E663" s="228"/>
    </row>
    <row r="664" spans="5:5" s="227" customFormat="1" x14ac:dyDescent="0.25">
      <c r="E664" s="228"/>
    </row>
    <row r="665" spans="5:5" s="227" customFormat="1" x14ac:dyDescent="0.25">
      <c r="E665" s="228"/>
    </row>
    <row r="666" spans="5:5" s="227" customFormat="1" x14ac:dyDescent="0.25">
      <c r="E666" s="228"/>
    </row>
    <row r="667" spans="5:5" s="227" customFormat="1" x14ac:dyDescent="0.25">
      <c r="E667" s="228"/>
    </row>
    <row r="668" spans="5:5" s="227" customFormat="1" x14ac:dyDescent="0.25">
      <c r="E668" s="228"/>
    </row>
    <row r="669" spans="5:5" s="227" customFormat="1" x14ac:dyDescent="0.25">
      <c r="E669" s="228"/>
    </row>
    <row r="670" spans="5:5" s="227" customFormat="1" x14ac:dyDescent="0.25">
      <c r="E670" s="228"/>
    </row>
    <row r="671" spans="5:5" s="227" customFormat="1" x14ac:dyDescent="0.25">
      <c r="E671" s="228"/>
    </row>
    <row r="672" spans="5:5" s="227" customFormat="1" x14ac:dyDescent="0.25">
      <c r="E672" s="228"/>
    </row>
    <row r="673" spans="5:5" s="227" customFormat="1" x14ac:dyDescent="0.25">
      <c r="E673" s="228"/>
    </row>
    <row r="674" spans="5:5" s="227" customFormat="1" x14ac:dyDescent="0.25">
      <c r="E674" s="228"/>
    </row>
    <row r="675" spans="5:5" s="227" customFormat="1" x14ac:dyDescent="0.25">
      <c r="E675" s="228"/>
    </row>
    <row r="676" spans="5:5" s="227" customFormat="1" x14ac:dyDescent="0.25">
      <c r="E676" s="228"/>
    </row>
    <row r="677" spans="5:5" s="227" customFormat="1" x14ac:dyDescent="0.25">
      <c r="E677" s="228"/>
    </row>
    <row r="678" spans="5:5" s="227" customFormat="1" x14ac:dyDescent="0.25">
      <c r="E678" s="228"/>
    </row>
    <row r="679" spans="5:5" s="227" customFormat="1" x14ac:dyDescent="0.25">
      <c r="E679" s="228"/>
    </row>
    <row r="680" spans="5:5" s="227" customFormat="1" x14ac:dyDescent="0.25">
      <c r="E680" s="228"/>
    </row>
    <row r="681" spans="5:5" s="227" customFormat="1" x14ac:dyDescent="0.25">
      <c r="E681" s="228"/>
    </row>
    <row r="682" spans="5:5" s="227" customFormat="1" x14ac:dyDescent="0.25">
      <c r="E682" s="228"/>
    </row>
    <row r="683" spans="5:5" s="227" customFormat="1" x14ac:dyDescent="0.25">
      <c r="E683" s="228"/>
    </row>
    <row r="684" spans="5:5" s="227" customFormat="1" x14ac:dyDescent="0.25">
      <c r="E684" s="228"/>
    </row>
    <row r="685" spans="5:5" s="227" customFormat="1" x14ac:dyDescent="0.25">
      <c r="E685" s="228"/>
    </row>
    <row r="686" spans="5:5" s="227" customFormat="1" x14ac:dyDescent="0.25">
      <c r="E686" s="228"/>
    </row>
    <row r="687" spans="5:5" s="227" customFormat="1" x14ac:dyDescent="0.25">
      <c r="E687" s="228"/>
    </row>
    <row r="688" spans="5:5" s="227" customFormat="1" x14ac:dyDescent="0.25">
      <c r="E688" s="228"/>
    </row>
    <row r="689" spans="5:5" s="227" customFormat="1" x14ac:dyDescent="0.25">
      <c r="E689" s="228"/>
    </row>
    <row r="690" spans="5:5" s="227" customFormat="1" x14ac:dyDescent="0.25">
      <c r="E690" s="228"/>
    </row>
    <row r="691" spans="5:5" s="227" customFormat="1" x14ac:dyDescent="0.25">
      <c r="E691" s="228"/>
    </row>
    <row r="692" spans="5:5" s="227" customFormat="1" x14ac:dyDescent="0.25">
      <c r="E692" s="228"/>
    </row>
    <row r="693" spans="5:5" s="227" customFormat="1" x14ac:dyDescent="0.25">
      <c r="E693" s="228"/>
    </row>
    <row r="694" spans="5:5" s="227" customFormat="1" x14ac:dyDescent="0.25">
      <c r="E694" s="228"/>
    </row>
    <row r="695" spans="5:5" s="227" customFormat="1" x14ac:dyDescent="0.25">
      <c r="E695" s="228"/>
    </row>
    <row r="696" spans="5:5" s="227" customFormat="1" x14ac:dyDescent="0.25">
      <c r="E696" s="228"/>
    </row>
    <row r="697" spans="5:5" s="227" customFormat="1" x14ac:dyDescent="0.25">
      <c r="E697" s="228"/>
    </row>
    <row r="698" spans="5:5" s="227" customFormat="1" x14ac:dyDescent="0.25">
      <c r="E698" s="228"/>
    </row>
    <row r="699" spans="5:5" s="227" customFormat="1" x14ac:dyDescent="0.25">
      <c r="E699" s="228"/>
    </row>
    <row r="700" spans="5:5" s="227" customFormat="1" x14ac:dyDescent="0.25">
      <c r="E700" s="228"/>
    </row>
    <row r="701" spans="5:5" s="227" customFormat="1" x14ac:dyDescent="0.25">
      <c r="E701" s="228"/>
    </row>
    <row r="702" spans="5:5" s="227" customFormat="1" x14ac:dyDescent="0.25">
      <c r="E702" s="228"/>
    </row>
    <row r="703" spans="5:5" s="227" customFormat="1" x14ac:dyDescent="0.25">
      <c r="E703" s="228"/>
    </row>
    <row r="704" spans="5:5" s="227" customFormat="1" x14ac:dyDescent="0.25">
      <c r="E704" s="228"/>
    </row>
    <row r="705" spans="5:5" s="227" customFormat="1" x14ac:dyDescent="0.25">
      <c r="E705" s="228"/>
    </row>
    <row r="706" spans="5:5" s="227" customFormat="1" x14ac:dyDescent="0.25">
      <c r="E706" s="228"/>
    </row>
    <row r="707" spans="5:5" s="227" customFormat="1" x14ac:dyDescent="0.25">
      <c r="E707" s="228"/>
    </row>
    <row r="708" spans="5:5" s="227" customFormat="1" x14ac:dyDescent="0.25">
      <c r="E708" s="228"/>
    </row>
    <row r="709" spans="5:5" s="227" customFormat="1" x14ac:dyDescent="0.25">
      <c r="E709" s="228"/>
    </row>
    <row r="710" spans="5:5" s="227" customFormat="1" x14ac:dyDescent="0.25">
      <c r="E710" s="228"/>
    </row>
    <row r="711" spans="5:5" s="227" customFormat="1" x14ac:dyDescent="0.25">
      <c r="E711" s="228"/>
    </row>
    <row r="712" spans="5:5" s="227" customFormat="1" x14ac:dyDescent="0.25">
      <c r="E712" s="228"/>
    </row>
    <row r="713" spans="5:5" s="227" customFormat="1" x14ac:dyDescent="0.25">
      <c r="E713" s="228"/>
    </row>
    <row r="714" spans="5:5" s="227" customFormat="1" x14ac:dyDescent="0.25">
      <c r="E714" s="228"/>
    </row>
    <row r="715" spans="5:5" s="227" customFormat="1" x14ac:dyDescent="0.25">
      <c r="E715" s="228"/>
    </row>
    <row r="716" spans="5:5" s="227" customFormat="1" x14ac:dyDescent="0.25">
      <c r="E716" s="228"/>
    </row>
    <row r="717" spans="5:5" s="227" customFormat="1" x14ac:dyDescent="0.25">
      <c r="E717" s="228"/>
    </row>
    <row r="718" spans="5:5" s="227" customFormat="1" x14ac:dyDescent="0.25">
      <c r="E718" s="228"/>
    </row>
    <row r="719" spans="5:5" s="227" customFormat="1" x14ac:dyDescent="0.25">
      <c r="E719" s="228"/>
    </row>
    <row r="720" spans="5:5" s="227" customFormat="1" x14ac:dyDescent="0.25">
      <c r="E720" s="228"/>
    </row>
    <row r="721" spans="5:5" s="227" customFormat="1" x14ac:dyDescent="0.25">
      <c r="E721" s="228"/>
    </row>
    <row r="722" spans="5:5" s="227" customFormat="1" x14ac:dyDescent="0.25">
      <c r="E722" s="228"/>
    </row>
    <row r="723" spans="5:5" s="227" customFormat="1" x14ac:dyDescent="0.25">
      <c r="E723" s="228"/>
    </row>
    <row r="724" spans="5:5" s="227" customFormat="1" x14ac:dyDescent="0.25">
      <c r="E724" s="228"/>
    </row>
    <row r="725" spans="5:5" s="227" customFormat="1" x14ac:dyDescent="0.25">
      <c r="E725" s="228"/>
    </row>
    <row r="726" spans="5:5" s="227" customFormat="1" x14ac:dyDescent="0.25">
      <c r="E726" s="228"/>
    </row>
    <row r="727" spans="5:5" s="227" customFormat="1" x14ac:dyDescent="0.25">
      <c r="E727" s="228"/>
    </row>
    <row r="728" spans="5:5" s="227" customFormat="1" x14ac:dyDescent="0.25">
      <c r="E728" s="228"/>
    </row>
    <row r="729" spans="5:5" s="227" customFormat="1" x14ac:dyDescent="0.25">
      <c r="E729" s="228"/>
    </row>
    <row r="730" spans="5:5" s="227" customFormat="1" x14ac:dyDescent="0.25">
      <c r="E730" s="228"/>
    </row>
    <row r="731" spans="5:5" s="227" customFormat="1" x14ac:dyDescent="0.25">
      <c r="E731" s="228"/>
    </row>
    <row r="732" spans="5:5" s="227" customFormat="1" x14ac:dyDescent="0.25">
      <c r="E732" s="228"/>
    </row>
    <row r="733" spans="5:5" s="227" customFormat="1" x14ac:dyDescent="0.25">
      <c r="E733" s="228"/>
    </row>
    <row r="734" spans="5:5" s="227" customFormat="1" x14ac:dyDescent="0.25">
      <c r="E734" s="228"/>
    </row>
    <row r="735" spans="5:5" s="227" customFormat="1" x14ac:dyDescent="0.25">
      <c r="E735" s="228"/>
    </row>
    <row r="736" spans="5:5" s="227" customFormat="1" x14ac:dyDescent="0.25">
      <c r="E736" s="228"/>
    </row>
    <row r="737" spans="5:5" s="227" customFormat="1" x14ac:dyDescent="0.25">
      <c r="E737" s="228"/>
    </row>
    <row r="738" spans="5:5" s="227" customFormat="1" x14ac:dyDescent="0.25">
      <c r="E738" s="228"/>
    </row>
    <row r="739" spans="5:5" s="227" customFormat="1" x14ac:dyDescent="0.25">
      <c r="E739" s="228"/>
    </row>
    <row r="740" spans="5:5" s="227" customFormat="1" x14ac:dyDescent="0.25">
      <c r="E740" s="228"/>
    </row>
    <row r="741" spans="5:5" s="227" customFormat="1" x14ac:dyDescent="0.25">
      <c r="E741" s="228"/>
    </row>
    <row r="742" spans="5:5" s="227" customFormat="1" x14ac:dyDescent="0.25">
      <c r="E742" s="228"/>
    </row>
    <row r="743" spans="5:5" s="227" customFormat="1" x14ac:dyDescent="0.25">
      <c r="E743" s="228"/>
    </row>
    <row r="744" spans="5:5" s="227" customFormat="1" x14ac:dyDescent="0.25">
      <c r="E744" s="228"/>
    </row>
    <row r="745" spans="5:5" s="227" customFormat="1" x14ac:dyDescent="0.25">
      <c r="E745" s="228"/>
    </row>
    <row r="746" spans="5:5" s="227" customFormat="1" x14ac:dyDescent="0.25">
      <c r="E746" s="228"/>
    </row>
    <row r="747" spans="5:5" s="227" customFormat="1" x14ac:dyDescent="0.25">
      <c r="E747" s="228"/>
    </row>
    <row r="748" spans="5:5" s="227" customFormat="1" x14ac:dyDescent="0.25">
      <c r="E748" s="228"/>
    </row>
    <row r="749" spans="5:5" s="227" customFormat="1" x14ac:dyDescent="0.25">
      <c r="E749" s="228"/>
    </row>
    <row r="750" spans="5:5" s="227" customFormat="1" x14ac:dyDescent="0.25">
      <c r="E750" s="228"/>
    </row>
    <row r="751" spans="5:5" s="227" customFormat="1" x14ac:dyDescent="0.25">
      <c r="E751" s="228"/>
    </row>
    <row r="752" spans="5:5" s="227" customFormat="1" x14ac:dyDescent="0.25">
      <c r="E752" s="228"/>
    </row>
    <row r="753" spans="5:5" s="227" customFormat="1" x14ac:dyDescent="0.25">
      <c r="E753" s="228"/>
    </row>
    <row r="754" spans="5:5" s="227" customFormat="1" x14ac:dyDescent="0.25">
      <c r="E754" s="228"/>
    </row>
    <row r="755" spans="5:5" s="227" customFormat="1" x14ac:dyDescent="0.25">
      <c r="E755" s="228"/>
    </row>
    <row r="756" spans="5:5" s="227" customFormat="1" x14ac:dyDescent="0.25">
      <c r="E756" s="228"/>
    </row>
    <row r="757" spans="5:5" s="227" customFormat="1" x14ac:dyDescent="0.25">
      <c r="E757" s="228"/>
    </row>
    <row r="758" spans="5:5" s="227" customFormat="1" x14ac:dyDescent="0.25">
      <c r="E758" s="228"/>
    </row>
    <row r="759" spans="5:5" s="227" customFormat="1" x14ac:dyDescent="0.25">
      <c r="E759" s="228"/>
    </row>
    <row r="760" spans="5:5" s="227" customFormat="1" x14ac:dyDescent="0.25">
      <c r="E760" s="228"/>
    </row>
    <row r="761" spans="5:5" s="227" customFormat="1" x14ac:dyDescent="0.25">
      <c r="E761" s="228"/>
    </row>
    <row r="762" spans="5:5" s="227" customFormat="1" x14ac:dyDescent="0.25">
      <c r="E762" s="228"/>
    </row>
    <row r="763" spans="5:5" s="227" customFormat="1" x14ac:dyDescent="0.25">
      <c r="E763" s="228"/>
    </row>
    <row r="764" spans="5:5" s="227" customFormat="1" x14ac:dyDescent="0.25">
      <c r="E764" s="228"/>
    </row>
    <row r="765" spans="5:5" s="227" customFormat="1" x14ac:dyDescent="0.25">
      <c r="E765" s="228"/>
    </row>
    <row r="766" spans="5:5" s="227" customFormat="1" x14ac:dyDescent="0.25">
      <c r="E766" s="228"/>
    </row>
    <row r="767" spans="5:5" s="227" customFormat="1" x14ac:dyDescent="0.25">
      <c r="E767" s="228"/>
    </row>
    <row r="768" spans="5:5" s="227" customFormat="1" x14ac:dyDescent="0.25">
      <c r="E768" s="228"/>
    </row>
    <row r="769" spans="5:5" s="227" customFormat="1" x14ac:dyDescent="0.25">
      <c r="E769" s="228"/>
    </row>
    <row r="770" spans="5:5" s="227" customFormat="1" x14ac:dyDescent="0.25">
      <c r="E770" s="228"/>
    </row>
    <row r="771" spans="5:5" s="227" customFormat="1" x14ac:dyDescent="0.25">
      <c r="E771" s="228"/>
    </row>
    <row r="772" spans="5:5" s="227" customFormat="1" x14ac:dyDescent="0.25">
      <c r="E772" s="228"/>
    </row>
    <row r="773" spans="5:5" s="227" customFormat="1" x14ac:dyDescent="0.25">
      <c r="E773" s="228"/>
    </row>
    <row r="774" spans="5:5" s="227" customFormat="1" x14ac:dyDescent="0.25">
      <c r="E774" s="228"/>
    </row>
    <row r="775" spans="5:5" s="227" customFormat="1" x14ac:dyDescent="0.25">
      <c r="E775" s="228"/>
    </row>
    <row r="776" spans="5:5" s="227" customFormat="1" x14ac:dyDescent="0.25">
      <c r="E776" s="228"/>
    </row>
    <row r="777" spans="5:5" s="227" customFormat="1" x14ac:dyDescent="0.25">
      <c r="E777" s="228"/>
    </row>
    <row r="778" spans="5:5" s="227" customFormat="1" x14ac:dyDescent="0.25">
      <c r="E778" s="228"/>
    </row>
    <row r="779" spans="5:5" s="227" customFormat="1" x14ac:dyDescent="0.25">
      <c r="E779" s="228"/>
    </row>
    <row r="780" spans="5:5" s="227" customFormat="1" x14ac:dyDescent="0.25">
      <c r="E780" s="228"/>
    </row>
    <row r="781" spans="5:5" s="227" customFormat="1" x14ac:dyDescent="0.25">
      <c r="E781" s="228"/>
    </row>
    <row r="782" spans="5:5" s="227" customFormat="1" x14ac:dyDescent="0.25">
      <c r="E782" s="228"/>
    </row>
    <row r="783" spans="5:5" s="227" customFormat="1" x14ac:dyDescent="0.25">
      <c r="E783" s="228"/>
    </row>
    <row r="784" spans="5:5" s="227" customFormat="1" x14ac:dyDescent="0.25">
      <c r="E784" s="228"/>
    </row>
    <row r="785" spans="5:5" s="227" customFormat="1" x14ac:dyDescent="0.25">
      <c r="E785" s="228"/>
    </row>
    <row r="786" spans="5:5" s="227" customFormat="1" x14ac:dyDescent="0.25">
      <c r="E786" s="228"/>
    </row>
    <row r="787" spans="5:5" s="227" customFormat="1" x14ac:dyDescent="0.25">
      <c r="E787" s="228"/>
    </row>
    <row r="788" spans="5:5" s="227" customFormat="1" x14ac:dyDescent="0.25">
      <c r="E788" s="228"/>
    </row>
    <row r="789" spans="5:5" s="227" customFormat="1" x14ac:dyDescent="0.25">
      <c r="E789" s="228"/>
    </row>
    <row r="790" spans="5:5" s="227" customFormat="1" x14ac:dyDescent="0.25">
      <c r="E790" s="228"/>
    </row>
    <row r="791" spans="5:5" s="227" customFormat="1" x14ac:dyDescent="0.25">
      <c r="E791" s="228"/>
    </row>
    <row r="792" spans="5:5" s="227" customFormat="1" x14ac:dyDescent="0.25">
      <c r="E792" s="228"/>
    </row>
    <row r="793" spans="5:5" s="227" customFormat="1" x14ac:dyDescent="0.25">
      <c r="E793" s="228"/>
    </row>
    <row r="794" spans="5:5" s="227" customFormat="1" x14ac:dyDescent="0.25">
      <c r="E794" s="228"/>
    </row>
    <row r="795" spans="5:5" s="227" customFormat="1" x14ac:dyDescent="0.25">
      <c r="E795" s="228"/>
    </row>
    <row r="796" spans="5:5" s="227" customFormat="1" x14ac:dyDescent="0.25">
      <c r="E796" s="228"/>
    </row>
    <row r="797" spans="5:5" s="227" customFormat="1" x14ac:dyDescent="0.25">
      <c r="E797" s="228"/>
    </row>
    <row r="798" spans="5:5" s="227" customFormat="1" x14ac:dyDescent="0.25">
      <c r="E798" s="228"/>
    </row>
    <row r="799" spans="5:5" s="227" customFormat="1" x14ac:dyDescent="0.25">
      <c r="E799" s="228"/>
    </row>
    <row r="800" spans="5:5" s="227" customFormat="1" x14ac:dyDescent="0.25">
      <c r="E800" s="228"/>
    </row>
    <row r="801" spans="5:5" s="227" customFormat="1" x14ac:dyDescent="0.25">
      <c r="E801" s="228"/>
    </row>
    <row r="802" spans="5:5" s="227" customFormat="1" x14ac:dyDescent="0.25">
      <c r="E802" s="228"/>
    </row>
    <row r="803" spans="5:5" s="227" customFormat="1" x14ac:dyDescent="0.25">
      <c r="E803" s="228"/>
    </row>
    <row r="804" spans="5:5" s="227" customFormat="1" x14ac:dyDescent="0.25">
      <c r="E804" s="228"/>
    </row>
    <row r="805" spans="5:5" s="227" customFormat="1" x14ac:dyDescent="0.25">
      <c r="E805" s="228"/>
    </row>
    <row r="806" spans="5:5" s="227" customFormat="1" x14ac:dyDescent="0.25">
      <c r="E806" s="228"/>
    </row>
    <row r="807" spans="5:5" s="227" customFormat="1" x14ac:dyDescent="0.25">
      <c r="E807" s="228"/>
    </row>
    <row r="808" spans="5:5" s="227" customFormat="1" x14ac:dyDescent="0.25">
      <c r="E808" s="228"/>
    </row>
    <row r="809" spans="5:5" s="227" customFormat="1" x14ac:dyDescent="0.25">
      <c r="E809" s="228"/>
    </row>
    <row r="810" spans="5:5" s="227" customFormat="1" x14ac:dyDescent="0.25">
      <c r="E810" s="228"/>
    </row>
    <row r="811" spans="5:5" s="227" customFormat="1" x14ac:dyDescent="0.25">
      <c r="E811" s="228"/>
    </row>
    <row r="812" spans="5:5" s="227" customFormat="1" x14ac:dyDescent="0.25">
      <c r="E812" s="228"/>
    </row>
    <row r="813" spans="5:5" s="227" customFormat="1" x14ac:dyDescent="0.25">
      <c r="E813" s="228"/>
    </row>
    <row r="814" spans="5:5" s="227" customFormat="1" x14ac:dyDescent="0.25">
      <c r="E814" s="228"/>
    </row>
    <row r="815" spans="5:5" s="227" customFormat="1" x14ac:dyDescent="0.25">
      <c r="E815" s="228"/>
    </row>
    <row r="816" spans="5:5" s="227" customFormat="1" x14ac:dyDescent="0.25">
      <c r="E816" s="228"/>
    </row>
    <row r="817" spans="5:5" s="227" customFormat="1" x14ac:dyDescent="0.25">
      <c r="E817" s="228"/>
    </row>
    <row r="818" spans="5:5" s="227" customFormat="1" x14ac:dyDescent="0.25">
      <c r="E818" s="228"/>
    </row>
    <row r="819" spans="5:5" s="227" customFormat="1" x14ac:dyDescent="0.25">
      <c r="E819" s="228"/>
    </row>
    <row r="820" spans="5:5" s="227" customFormat="1" x14ac:dyDescent="0.25">
      <c r="E820" s="228"/>
    </row>
    <row r="821" spans="5:5" s="227" customFormat="1" x14ac:dyDescent="0.25">
      <c r="E821" s="228"/>
    </row>
    <row r="822" spans="5:5" s="227" customFormat="1" x14ac:dyDescent="0.25">
      <c r="E822" s="228"/>
    </row>
    <row r="823" spans="5:5" s="227" customFormat="1" x14ac:dyDescent="0.25">
      <c r="E823" s="228"/>
    </row>
    <row r="824" spans="5:5" s="227" customFormat="1" x14ac:dyDescent="0.25">
      <c r="E824" s="228"/>
    </row>
    <row r="825" spans="5:5" s="227" customFormat="1" x14ac:dyDescent="0.25">
      <c r="E825" s="228"/>
    </row>
    <row r="826" spans="5:5" s="227" customFormat="1" x14ac:dyDescent="0.25">
      <c r="E826" s="228"/>
    </row>
    <row r="827" spans="5:5" s="227" customFormat="1" x14ac:dyDescent="0.25">
      <c r="E827" s="228"/>
    </row>
    <row r="828" spans="5:5" s="227" customFormat="1" x14ac:dyDescent="0.25">
      <c r="E828" s="228"/>
    </row>
    <row r="829" spans="5:5" s="227" customFormat="1" x14ac:dyDescent="0.25">
      <c r="E829" s="228"/>
    </row>
    <row r="830" spans="5:5" s="227" customFormat="1" x14ac:dyDescent="0.25">
      <c r="E830" s="228"/>
    </row>
    <row r="831" spans="5:5" s="227" customFormat="1" x14ac:dyDescent="0.25">
      <c r="E831" s="228"/>
    </row>
    <row r="832" spans="5:5" s="227" customFormat="1" x14ac:dyDescent="0.25">
      <c r="E832" s="228"/>
    </row>
    <row r="833" spans="5:5" s="227" customFormat="1" x14ac:dyDescent="0.25">
      <c r="E833" s="228"/>
    </row>
    <row r="834" spans="5:5" s="227" customFormat="1" x14ac:dyDescent="0.25">
      <c r="E834" s="228"/>
    </row>
    <row r="835" spans="5:5" s="227" customFormat="1" x14ac:dyDescent="0.25">
      <c r="E835" s="228"/>
    </row>
    <row r="836" spans="5:5" s="227" customFormat="1" x14ac:dyDescent="0.25">
      <c r="E836" s="228"/>
    </row>
    <row r="837" spans="5:5" s="227" customFormat="1" x14ac:dyDescent="0.25">
      <c r="E837" s="228"/>
    </row>
    <row r="838" spans="5:5" s="227" customFormat="1" x14ac:dyDescent="0.25">
      <c r="E838" s="228"/>
    </row>
    <row r="839" spans="5:5" s="227" customFormat="1" x14ac:dyDescent="0.25">
      <c r="E839" s="228"/>
    </row>
    <row r="840" spans="5:5" s="227" customFormat="1" x14ac:dyDescent="0.25">
      <c r="E840" s="228"/>
    </row>
    <row r="841" spans="5:5" s="227" customFormat="1" x14ac:dyDescent="0.25">
      <c r="E841" s="228"/>
    </row>
    <row r="842" spans="5:5" s="227" customFormat="1" x14ac:dyDescent="0.25">
      <c r="E842" s="228"/>
    </row>
    <row r="843" spans="5:5" s="227" customFormat="1" x14ac:dyDescent="0.25">
      <c r="E843" s="228"/>
    </row>
    <row r="844" spans="5:5" s="227" customFormat="1" x14ac:dyDescent="0.25">
      <c r="E844" s="228"/>
    </row>
    <row r="845" spans="5:5" s="227" customFormat="1" x14ac:dyDescent="0.25">
      <c r="E845" s="228"/>
    </row>
    <row r="846" spans="5:5" s="227" customFormat="1" x14ac:dyDescent="0.25">
      <c r="E846" s="228"/>
    </row>
    <row r="847" spans="5:5" s="227" customFormat="1" x14ac:dyDescent="0.25">
      <c r="E847" s="228"/>
    </row>
    <row r="848" spans="5:5" s="227" customFormat="1" x14ac:dyDescent="0.25">
      <c r="E848" s="228"/>
    </row>
    <row r="849" spans="5:5" s="227" customFormat="1" x14ac:dyDescent="0.25">
      <c r="E849" s="228"/>
    </row>
    <row r="850" spans="5:5" s="227" customFormat="1" x14ac:dyDescent="0.25">
      <c r="E850" s="228"/>
    </row>
    <row r="851" spans="5:5" s="227" customFormat="1" x14ac:dyDescent="0.25">
      <c r="E851" s="228"/>
    </row>
    <row r="852" spans="5:5" s="227" customFormat="1" x14ac:dyDescent="0.25">
      <c r="E852" s="228"/>
    </row>
    <row r="853" spans="5:5" s="227" customFormat="1" x14ac:dyDescent="0.25">
      <c r="E853" s="228"/>
    </row>
    <row r="854" spans="5:5" s="227" customFormat="1" x14ac:dyDescent="0.25">
      <c r="E854" s="228"/>
    </row>
    <row r="855" spans="5:5" s="227" customFormat="1" x14ac:dyDescent="0.25">
      <c r="E855" s="228"/>
    </row>
    <row r="856" spans="5:5" s="227" customFormat="1" x14ac:dyDescent="0.25">
      <c r="E856" s="228"/>
    </row>
    <row r="857" spans="5:5" s="227" customFormat="1" x14ac:dyDescent="0.25">
      <c r="E857" s="228"/>
    </row>
    <row r="858" spans="5:5" s="227" customFormat="1" x14ac:dyDescent="0.25">
      <c r="E858" s="228"/>
    </row>
    <row r="859" spans="5:5" s="227" customFormat="1" x14ac:dyDescent="0.25">
      <c r="E859" s="228"/>
    </row>
    <row r="860" spans="5:5" s="227" customFormat="1" x14ac:dyDescent="0.25">
      <c r="E860" s="228"/>
    </row>
    <row r="861" spans="5:5" s="227" customFormat="1" x14ac:dyDescent="0.25">
      <c r="E861" s="228"/>
    </row>
    <row r="862" spans="5:5" s="227" customFormat="1" x14ac:dyDescent="0.25">
      <c r="E862" s="228"/>
    </row>
    <row r="863" spans="5:5" s="227" customFormat="1" x14ac:dyDescent="0.25">
      <c r="E863" s="228"/>
    </row>
    <row r="864" spans="5:5" s="227" customFormat="1" x14ac:dyDescent="0.25">
      <c r="E864" s="228"/>
    </row>
    <row r="865" spans="5:5" s="227" customFormat="1" x14ac:dyDescent="0.25">
      <c r="E865" s="228"/>
    </row>
    <row r="866" spans="5:5" s="227" customFormat="1" x14ac:dyDescent="0.25">
      <c r="E866" s="228"/>
    </row>
    <row r="867" spans="5:5" s="227" customFormat="1" x14ac:dyDescent="0.25">
      <c r="E867" s="228"/>
    </row>
    <row r="868" spans="5:5" s="227" customFormat="1" x14ac:dyDescent="0.25">
      <c r="E868" s="228"/>
    </row>
    <row r="869" spans="5:5" s="227" customFormat="1" x14ac:dyDescent="0.25">
      <c r="E869" s="228"/>
    </row>
    <row r="870" spans="5:5" s="227" customFormat="1" x14ac:dyDescent="0.25">
      <c r="E870" s="228"/>
    </row>
    <row r="871" spans="5:5" s="227" customFormat="1" x14ac:dyDescent="0.25">
      <c r="E871" s="228"/>
    </row>
    <row r="872" spans="5:5" s="227" customFormat="1" x14ac:dyDescent="0.25">
      <c r="E872" s="228"/>
    </row>
    <row r="873" spans="5:5" s="227" customFormat="1" x14ac:dyDescent="0.25">
      <c r="E873" s="228"/>
    </row>
    <row r="874" spans="5:5" s="227" customFormat="1" x14ac:dyDescent="0.25">
      <c r="E874" s="228"/>
    </row>
    <row r="875" spans="5:5" s="227" customFormat="1" x14ac:dyDescent="0.25">
      <c r="E875" s="228"/>
    </row>
    <row r="876" spans="5:5" s="227" customFormat="1" x14ac:dyDescent="0.25">
      <c r="E876" s="228"/>
    </row>
    <row r="877" spans="5:5" s="227" customFormat="1" x14ac:dyDescent="0.25">
      <c r="E877" s="228"/>
    </row>
    <row r="878" spans="5:5" s="227" customFormat="1" x14ac:dyDescent="0.25">
      <c r="E878" s="228"/>
    </row>
    <row r="879" spans="5:5" s="227" customFormat="1" x14ac:dyDescent="0.25">
      <c r="E879" s="228"/>
    </row>
    <row r="880" spans="5:5" s="227" customFormat="1" x14ac:dyDescent="0.25">
      <c r="E880" s="228"/>
    </row>
    <row r="881" spans="5:5" s="227" customFormat="1" x14ac:dyDescent="0.25">
      <c r="E881" s="228"/>
    </row>
    <row r="882" spans="5:5" s="227" customFormat="1" x14ac:dyDescent="0.25">
      <c r="E882" s="228"/>
    </row>
    <row r="883" spans="5:5" s="227" customFormat="1" x14ac:dyDescent="0.25">
      <c r="E883" s="228"/>
    </row>
    <row r="884" spans="5:5" s="227" customFormat="1" x14ac:dyDescent="0.25">
      <c r="E884" s="228"/>
    </row>
    <row r="885" spans="5:5" s="227" customFormat="1" x14ac:dyDescent="0.25">
      <c r="E885" s="228"/>
    </row>
    <row r="886" spans="5:5" s="227" customFormat="1" x14ac:dyDescent="0.25">
      <c r="E886" s="228"/>
    </row>
    <row r="887" spans="5:5" s="227" customFormat="1" x14ac:dyDescent="0.25">
      <c r="E887" s="228"/>
    </row>
    <row r="888" spans="5:5" s="227" customFormat="1" x14ac:dyDescent="0.25">
      <c r="E888" s="228"/>
    </row>
    <row r="889" spans="5:5" s="227" customFormat="1" x14ac:dyDescent="0.25">
      <c r="E889" s="228"/>
    </row>
    <row r="890" spans="5:5" s="227" customFormat="1" x14ac:dyDescent="0.25">
      <c r="E890" s="228"/>
    </row>
    <row r="891" spans="5:5" s="227" customFormat="1" x14ac:dyDescent="0.25">
      <c r="E891" s="228"/>
    </row>
    <row r="892" spans="5:5" s="227" customFormat="1" x14ac:dyDescent="0.25">
      <c r="E892" s="228"/>
    </row>
    <row r="893" spans="5:5" s="227" customFormat="1" x14ac:dyDescent="0.25">
      <c r="E893" s="228"/>
    </row>
    <row r="894" spans="5:5" s="227" customFormat="1" x14ac:dyDescent="0.25">
      <c r="E894" s="228"/>
    </row>
    <row r="895" spans="5:5" s="227" customFormat="1" x14ac:dyDescent="0.25">
      <c r="E895" s="228"/>
    </row>
    <row r="896" spans="5:5" s="227" customFormat="1" x14ac:dyDescent="0.25">
      <c r="E896" s="228"/>
    </row>
    <row r="897" spans="5:5" s="227" customFormat="1" x14ac:dyDescent="0.25">
      <c r="E897" s="228"/>
    </row>
    <row r="898" spans="5:5" s="227" customFormat="1" x14ac:dyDescent="0.25">
      <c r="E898" s="228"/>
    </row>
    <row r="899" spans="5:5" s="227" customFormat="1" x14ac:dyDescent="0.25">
      <c r="E899" s="228"/>
    </row>
    <row r="900" spans="5:5" s="227" customFormat="1" x14ac:dyDescent="0.25">
      <c r="E900" s="228"/>
    </row>
    <row r="901" spans="5:5" s="227" customFormat="1" x14ac:dyDescent="0.25">
      <c r="E901" s="228"/>
    </row>
    <row r="902" spans="5:5" s="227" customFormat="1" x14ac:dyDescent="0.25">
      <c r="E902" s="228"/>
    </row>
    <row r="903" spans="5:5" s="227" customFormat="1" x14ac:dyDescent="0.25">
      <c r="E903" s="228"/>
    </row>
    <row r="904" spans="5:5" s="227" customFormat="1" x14ac:dyDescent="0.25">
      <c r="E904" s="228"/>
    </row>
    <row r="905" spans="5:5" s="227" customFormat="1" x14ac:dyDescent="0.25">
      <c r="E905" s="228"/>
    </row>
    <row r="906" spans="5:5" s="227" customFormat="1" x14ac:dyDescent="0.25">
      <c r="E906" s="228"/>
    </row>
    <row r="907" spans="5:5" s="227" customFormat="1" x14ac:dyDescent="0.25">
      <c r="E907" s="228"/>
    </row>
    <row r="908" spans="5:5" s="227" customFormat="1" x14ac:dyDescent="0.25">
      <c r="E908" s="228"/>
    </row>
    <row r="909" spans="5:5" s="227" customFormat="1" x14ac:dyDescent="0.25">
      <c r="E909" s="228"/>
    </row>
    <row r="910" spans="5:5" s="227" customFormat="1" x14ac:dyDescent="0.25">
      <c r="E910" s="228"/>
    </row>
    <row r="911" spans="5:5" s="227" customFormat="1" x14ac:dyDescent="0.25">
      <c r="E911" s="228"/>
    </row>
    <row r="912" spans="5:5" s="227" customFormat="1" x14ac:dyDescent="0.25">
      <c r="E912" s="228"/>
    </row>
    <row r="913" spans="5:5" s="227" customFormat="1" x14ac:dyDescent="0.25">
      <c r="E913" s="228"/>
    </row>
    <row r="914" spans="5:5" s="227" customFormat="1" x14ac:dyDescent="0.25">
      <c r="E914" s="228"/>
    </row>
    <row r="915" spans="5:5" s="227" customFormat="1" x14ac:dyDescent="0.25">
      <c r="E915" s="228"/>
    </row>
    <row r="916" spans="5:5" s="227" customFormat="1" x14ac:dyDescent="0.25">
      <c r="E916" s="228"/>
    </row>
    <row r="917" spans="5:5" s="227" customFormat="1" x14ac:dyDescent="0.25">
      <c r="E917" s="228"/>
    </row>
    <row r="918" spans="5:5" s="227" customFormat="1" x14ac:dyDescent="0.25">
      <c r="E918" s="228"/>
    </row>
    <row r="919" spans="5:5" s="227" customFormat="1" x14ac:dyDescent="0.25">
      <c r="E919" s="228"/>
    </row>
    <row r="920" spans="5:5" s="227" customFormat="1" x14ac:dyDescent="0.25">
      <c r="E920" s="228"/>
    </row>
    <row r="921" spans="5:5" s="227" customFormat="1" x14ac:dyDescent="0.25">
      <c r="E921" s="228"/>
    </row>
    <row r="922" spans="5:5" s="227" customFormat="1" x14ac:dyDescent="0.25">
      <c r="E922" s="228"/>
    </row>
    <row r="923" spans="5:5" s="227" customFormat="1" x14ac:dyDescent="0.25">
      <c r="E923" s="228"/>
    </row>
    <row r="924" spans="5:5" s="227" customFormat="1" x14ac:dyDescent="0.25">
      <c r="E924" s="228"/>
    </row>
    <row r="925" spans="5:5" s="227" customFormat="1" x14ac:dyDescent="0.25">
      <c r="E925" s="228"/>
    </row>
    <row r="926" spans="5:5" s="227" customFormat="1" x14ac:dyDescent="0.25">
      <c r="E926" s="228"/>
    </row>
    <row r="927" spans="5:5" s="227" customFormat="1" x14ac:dyDescent="0.25">
      <c r="E927" s="228"/>
    </row>
    <row r="928" spans="5:5" s="227" customFormat="1" x14ac:dyDescent="0.25">
      <c r="E928" s="228"/>
    </row>
    <row r="929" spans="5:5" s="227" customFormat="1" x14ac:dyDescent="0.25">
      <c r="E929" s="228"/>
    </row>
    <row r="930" spans="5:5" s="227" customFormat="1" x14ac:dyDescent="0.25">
      <c r="E930" s="228"/>
    </row>
    <row r="931" spans="5:5" s="227" customFormat="1" x14ac:dyDescent="0.25">
      <c r="E931" s="228"/>
    </row>
    <row r="932" spans="5:5" s="227" customFormat="1" x14ac:dyDescent="0.25">
      <c r="E932" s="228"/>
    </row>
    <row r="933" spans="5:5" s="227" customFormat="1" x14ac:dyDescent="0.25">
      <c r="E933" s="228"/>
    </row>
    <row r="934" spans="5:5" s="227" customFormat="1" x14ac:dyDescent="0.25">
      <c r="E934" s="228"/>
    </row>
    <row r="935" spans="5:5" s="227" customFormat="1" x14ac:dyDescent="0.25">
      <c r="E935" s="228"/>
    </row>
    <row r="936" spans="5:5" s="227" customFormat="1" x14ac:dyDescent="0.25">
      <c r="E936" s="228"/>
    </row>
    <row r="937" spans="5:5" s="227" customFormat="1" x14ac:dyDescent="0.25">
      <c r="E937" s="228"/>
    </row>
    <row r="938" spans="5:5" s="227" customFormat="1" x14ac:dyDescent="0.25">
      <c r="E938" s="228"/>
    </row>
    <row r="939" spans="5:5" s="227" customFormat="1" x14ac:dyDescent="0.25">
      <c r="E939" s="228"/>
    </row>
    <row r="940" spans="5:5" s="227" customFormat="1" x14ac:dyDescent="0.25">
      <c r="E940" s="228"/>
    </row>
    <row r="941" spans="5:5" s="227" customFormat="1" x14ac:dyDescent="0.25">
      <c r="E941" s="228"/>
    </row>
    <row r="942" spans="5:5" s="227" customFormat="1" x14ac:dyDescent="0.25">
      <c r="E942" s="228"/>
    </row>
    <row r="943" spans="5:5" s="227" customFormat="1" x14ac:dyDescent="0.25">
      <c r="E943" s="228"/>
    </row>
    <row r="944" spans="5:5" s="227" customFormat="1" x14ac:dyDescent="0.25">
      <c r="E944" s="228"/>
    </row>
    <row r="945" spans="5:5" s="227" customFormat="1" x14ac:dyDescent="0.25">
      <c r="E945" s="228"/>
    </row>
    <row r="946" spans="5:5" s="227" customFormat="1" x14ac:dyDescent="0.25">
      <c r="E946" s="228"/>
    </row>
    <row r="947" spans="5:5" s="227" customFormat="1" x14ac:dyDescent="0.25">
      <c r="E947" s="228"/>
    </row>
    <row r="948" spans="5:5" s="227" customFormat="1" x14ac:dyDescent="0.25">
      <c r="E948" s="228"/>
    </row>
    <row r="949" spans="5:5" s="227" customFormat="1" x14ac:dyDescent="0.25">
      <c r="E949" s="228"/>
    </row>
    <row r="950" spans="5:5" s="227" customFormat="1" x14ac:dyDescent="0.25">
      <c r="E950" s="228"/>
    </row>
    <row r="951" spans="5:5" s="227" customFormat="1" x14ac:dyDescent="0.25">
      <c r="E951" s="228"/>
    </row>
    <row r="952" spans="5:5" s="227" customFormat="1" x14ac:dyDescent="0.25">
      <c r="E952" s="228"/>
    </row>
    <row r="953" spans="5:5" s="227" customFormat="1" x14ac:dyDescent="0.25">
      <c r="E953" s="228"/>
    </row>
    <row r="954" spans="5:5" s="227" customFormat="1" x14ac:dyDescent="0.25">
      <c r="E954" s="228"/>
    </row>
    <row r="955" spans="5:5" s="227" customFormat="1" x14ac:dyDescent="0.25">
      <c r="E955" s="228"/>
    </row>
    <row r="956" spans="5:5" s="227" customFormat="1" x14ac:dyDescent="0.25">
      <c r="E956" s="228"/>
    </row>
    <row r="957" spans="5:5" s="227" customFormat="1" x14ac:dyDescent="0.25">
      <c r="E957" s="228"/>
    </row>
    <row r="958" spans="5:5" s="227" customFormat="1" x14ac:dyDescent="0.25">
      <c r="E958" s="228"/>
    </row>
    <row r="959" spans="5:5" s="227" customFormat="1" x14ac:dyDescent="0.25">
      <c r="E959" s="228"/>
    </row>
    <row r="960" spans="5:5" s="227" customFormat="1" x14ac:dyDescent="0.25">
      <c r="E960" s="228"/>
    </row>
    <row r="961" spans="5:5" s="227" customFormat="1" x14ac:dyDescent="0.25">
      <c r="E961" s="228"/>
    </row>
    <row r="962" spans="5:5" s="227" customFormat="1" x14ac:dyDescent="0.25">
      <c r="E962" s="228"/>
    </row>
    <row r="963" spans="5:5" s="227" customFormat="1" x14ac:dyDescent="0.25">
      <c r="E963" s="228"/>
    </row>
    <row r="964" spans="5:5" s="227" customFormat="1" x14ac:dyDescent="0.25">
      <c r="E964" s="228"/>
    </row>
    <row r="965" spans="5:5" s="227" customFormat="1" x14ac:dyDescent="0.25">
      <c r="E965" s="228"/>
    </row>
    <row r="966" spans="5:5" s="227" customFormat="1" x14ac:dyDescent="0.25">
      <c r="E966" s="228"/>
    </row>
    <row r="967" spans="5:5" s="227" customFormat="1" x14ac:dyDescent="0.25">
      <c r="E967" s="228"/>
    </row>
    <row r="968" spans="5:5" s="227" customFormat="1" x14ac:dyDescent="0.25">
      <c r="E968" s="228"/>
    </row>
    <row r="969" spans="5:5" s="227" customFormat="1" x14ac:dyDescent="0.25">
      <c r="E969" s="228"/>
    </row>
    <row r="970" spans="5:5" s="227" customFormat="1" x14ac:dyDescent="0.25">
      <c r="E970" s="228"/>
    </row>
    <row r="971" spans="5:5" s="227" customFormat="1" x14ac:dyDescent="0.25">
      <c r="E971" s="228"/>
    </row>
    <row r="972" spans="5:5" s="227" customFormat="1" x14ac:dyDescent="0.25">
      <c r="E972" s="228"/>
    </row>
    <row r="973" spans="5:5" s="227" customFormat="1" x14ac:dyDescent="0.25">
      <c r="E973" s="228"/>
    </row>
    <row r="974" spans="5:5" s="227" customFormat="1" x14ac:dyDescent="0.25">
      <c r="E974" s="228"/>
    </row>
    <row r="975" spans="5:5" s="227" customFormat="1" x14ac:dyDescent="0.25">
      <c r="E975" s="228"/>
    </row>
    <row r="976" spans="5:5" s="227" customFormat="1" x14ac:dyDescent="0.25">
      <c r="E976" s="228"/>
    </row>
    <row r="977" spans="5:5" s="227" customFormat="1" x14ac:dyDescent="0.25">
      <c r="E977" s="228"/>
    </row>
    <row r="978" spans="5:5" s="227" customFormat="1" x14ac:dyDescent="0.25">
      <c r="E978" s="228"/>
    </row>
    <row r="979" spans="5:5" s="227" customFormat="1" x14ac:dyDescent="0.25">
      <c r="E979" s="228"/>
    </row>
    <row r="980" spans="5:5" s="227" customFormat="1" x14ac:dyDescent="0.25">
      <c r="E980" s="228"/>
    </row>
    <row r="981" spans="5:5" s="227" customFormat="1" x14ac:dyDescent="0.25">
      <c r="E981" s="228"/>
    </row>
    <row r="982" spans="5:5" s="227" customFormat="1" x14ac:dyDescent="0.25">
      <c r="E982" s="228"/>
    </row>
    <row r="983" spans="5:5" s="227" customFormat="1" x14ac:dyDescent="0.25">
      <c r="E983" s="228"/>
    </row>
    <row r="984" spans="5:5" s="227" customFormat="1" x14ac:dyDescent="0.25">
      <c r="E984" s="228"/>
    </row>
    <row r="985" spans="5:5" s="227" customFormat="1" x14ac:dyDescent="0.25">
      <c r="E985" s="228"/>
    </row>
    <row r="986" spans="5:5" s="227" customFormat="1" x14ac:dyDescent="0.25">
      <c r="E986" s="228"/>
    </row>
    <row r="987" spans="5:5" s="227" customFormat="1" x14ac:dyDescent="0.25">
      <c r="E987" s="228"/>
    </row>
    <row r="988" spans="5:5" s="227" customFormat="1" x14ac:dyDescent="0.25">
      <c r="E988" s="228"/>
    </row>
    <row r="989" spans="5:5" s="227" customFormat="1" x14ac:dyDescent="0.25">
      <c r="E989" s="228"/>
    </row>
    <row r="990" spans="5:5" s="227" customFormat="1" x14ac:dyDescent="0.25">
      <c r="E990" s="228"/>
    </row>
    <row r="991" spans="5:5" s="227" customFormat="1" x14ac:dyDescent="0.25">
      <c r="E991" s="228"/>
    </row>
    <row r="992" spans="5:5" s="227" customFormat="1" x14ac:dyDescent="0.25">
      <c r="E992" s="228"/>
    </row>
    <row r="993" spans="5:5" s="227" customFormat="1" x14ac:dyDescent="0.25">
      <c r="E993" s="228"/>
    </row>
    <row r="994" spans="5:5" s="227" customFormat="1" x14ac:dyDescent="0.25">
      <c r="E994" s="228"/>
    </row>
    <row r="995" spans="5:5" s="227" customFormat="1" x14ac:dyDescent="0.25">
      <c r="E995" s="228"/>
    </row>
    <row r="996" spans="5:5" s="227" customFormat="1" x14ac:dyDescent="0.25">
      <c r="E996" s="228"/>
    </row>
    <row r="997" spans="5:5" s="227" customFormat="1" x14ac:dyDescent="0.25">
      <c r="E997" s="228"/>
    </row>
    <row r="998" spans="5:5" s="227" customFormat="1" x14ac:dyDescent="0.25">
      <c r="E998" s="228"/>
    </row>
    <row r="999" spans="5:5" s="227" customFormat="1" x14ac:dyDescent="0.25">
      <c r="E999" s="228"/>
    </row>
    <row r="1000" spans="5:5" s="227" customFormat="1" x14ac:dyDescent="0.25">
      <c r="E1000" s="228"/>
    </row>
    <row r="1001" spans="5:5" s="227" customFormat="1" x14ac:dyDescent="0.25">
      <c r="E1001" s="228"/>
    </row>
    <row r="1002" spans="5:5" s="227" customFormat="1" x14ac:dyDescent="0.25">
      <c r="E1002" s="228"/>
    </row>
    <row r="1003" spans="5:5" s="227" customFormat="1" x14ac:dyDescent="0.25">
      <c r="E1003" s="228"/>
    </row>
    <row r="1004" spans="5:5" s="227" customFormat="1" x14ac:dyDescent="0.25">
      <c r="E1004" s="228"/>
    </row>
    <row r="1005" spans="5:5" s="227" customFormat="1" x14ac:dyDescent="0.25">
      <c r="E1005" s="228"/>
    </row>
    <row r="1006" spans="5:5" s="227" customFormat="1" x14ac:dyDescent="0.25">
      <c r="E1006" s="228"/>
    </row>
    <row r="1007" spans="5:5" s="227" customFormat="1" x14ac:dyDescent="0.25">
      <c r="E1007" s="228"/>
    </row>
    <row r="1008" spans="5:5" s="227" customFormat="1" x14ac:dyDescent="0.25">
      <c r="E1008" s="228"/>
    </row>
    <row r="1009" spans="5:5" s="227" customFormat="1" x14ac:dyDescent="0.25">
      <c r="E1009" s="228"/>
    </row>
    <row r="1010" spans="5:5" s="227" customFormat="1" x14ac:dyDescent="0.25">
      <c r="E1010" s="228"/>
    </row>
    <row r="1011" spans="5:5" s="227" customFormat="1" x14ac:dyDescent="0.25">
      <c r="E1011" s="228"/>
    </row>
    <row r="1012" spans="5:5" s="227" customFormat="1" x14ac:dyDescent="0.25">
      <c r="E1012" s="228"/>
    </row>
    <row r="1013" spans="5:5" s="227" customFormat="1" x14ac:dyDescent="0.25">
      <c r="E1013" s="228"/>
    </row>
    <row r="1014" spans="5:5" s="227" customFormat="1" x14ac:dyDescent="0.25">
      <c r="E1014" s="228"/>
    </row>
    <row r="1015" spans="5:5" s="227" customFormat="1" x14ac:dyDescent="0.25">
      <c r="E1015" s="228"/>
    </row>
    <row r="1016" spans="5:5" s="227" customFormat="1" x14ac:dyDescent="0.25">
      <c r="E1016" s="228"/>
    </row>
    <row r="1017" spans="5:5" s="227" customFormat="1" x14ac:dyDescent="0.25">
      <c r="E1017" s="228"/>
    </row>
    <row r="1018" spans="5:5" s="227" customFormat="1" x14ac:dyDescent="0.25">
      <c r="E1018" s="228"/>
    </row>
    <row r="1019" spans="5:5" s="227" customFormat="1" x14ac:dyDescent="0.25">
      <c r="E1019" s="228"/>
    </row>
    <row r="1020" spans="5:5" s="227" customFormat="1" x14ac:dyDescent="0.25">
      <c r="E1020" s="228"/>
    </row>
    <row r="1021" spans="5:5" s="227" customFormat="1" x14ac:dyDescent="0.25">
      <c r="E1021" s="228"/>
    </row>
    <row r="1022" spans="5:5" s="227" customFormat="1" x14ac:dyDescent="0.25">
      <c r="E1022" s="228"/>
    </row>
    <row r="1023" spans="5:5" s="227" customFormat="1" x14ac:dyDescent="0.25">
      <c r="E1023" s="228"/>
    </row>
    <row r="1024" spans="5:5" s="227" customFormat="1" x14ac:dyDescent="0.25">
      <c r="E1024" s="228"/>
    </row>
    <row r="1025" spans="5:5" s="227" customFormat="1" x14ac:dyDescent="0.25">
      <c r="E1025" s="228"/>
    </row>
    <row r="1026" spans="5:5" s="227" customFormat="1" x14ac:dyDescent="0.25">
      <c r="E1026" s="228"/>
    </row>
    <row r="1027" spans="5:5" s="227" customFormat="1" x14ac:dyDescent="0.25">
      <c r="E1027" s="228"/>
    </row>
    <row r="1028" spans="5:5" s="227" customFormat="1" x14ac:dyDescent="0.25">
      <c r="E1028" s="228"/>
    </row>
    <row r="1029" spans="5:5" s="227" customFormat="1" x14ac:dyDescent="0.25">
      <c r="E1029" s="228"/>
    </row>
    <row r="1030" spans="5:5" s="227" customFormat="1" x14ac:dyDescent="0.25">
      <c r="E1030" s="228"/>
    </row>
    <row r="1031" spans="5:5" s="227" customFormat="1" x14ac:dyDescent="0.25">
      <c r="E1031" s="228"/>
    </row>
    <row r="1032" spans="5:5" s="227" customFormat="1" x14ac:dyDescent="0.25">
      <c r="E1032" s="228"/>
    </row>
    <row r="1033" spans="5:5" s="227" customFormat="1" x14ac:dyDescent="0.25">
      <c r="E1033" s="228"/>
    </row>
    <row r="1034" spans="5:5" s="227" customFormat="1" x14ac:dyDescent="0.25">
      <c r="E1034" s="228"/>
    </row>
    <row r="1035" spans="5:5" s="227" customFormat="1" x14ac:dyDescent="0.25">
      <c r="E1035" s="228"/>
    </row>
    <row r="1036" spans="5:5" s="227" customFormat="1" x14ac:dyDescent="0.25">
      <c r="E1036" s="228"/>
    </row>
    <row r="1037" spans="5:5" s="227" customFormat="1" x14ac:dyDescent="0.25">
      <c r="E1037" s="228"/>
    </row>
    <row r="1038" spans="5:5" s="227" customFormat="1" x14ac:dyDescent="0.25">
      <c r="E1038" s="228"/>
    </row>
    <row r="1039" spans="5:5" s="227" customFormat="1" x14ac:dyDescent="0.25">
      <c r="E1039" s="228"/>
    </row>
    <row r="1040" spans="5:5" s="227" customFormat="1" x14ac:dyDescent="0.25">
      <c r="E1040" s="228"/>
    </row>
    <row r="1041" spans="5:5" s="227" customFormat="1" x14ac:dyDescent="0.25">
      <c r="E1041" s="228"/>
    </row>
    <row r="1042" spans="5:5" s="227" customFormat="1" x14ac:dyDescent="0.25">
      <c r="E1042" s="228"/>
    </row>
    <row r="1043" spans="5:5" s="227" customFormat="1" x14ac:dyDescent="0.25">
      <c r="E1043" s="228"/>
    </row>
    <row r="1044" spans="5:5" s="227" customFormat="1" x14ac:dyDescent="0.25">
      <c r="E1044" s="228"/>
    </row>
    <row r="1045" spans="5:5" s="227" customFormat="1" x14ac:dyDescent="0.25">
      <c r="E1045" s="228"/>
    </row>
    <row r="1046" spans="5:5" s="227" customFormat="1" x14ac:dyDescent="0.25">
      <c r="E1046" s="228"/>
    </row>
    <row r="1047" spans="5:5" s="227" customFormat="1" x14ac:dyDescent="0.25">
      <c r="E1047" s="228"/>
    </row>
    <row r="1048" spans="5:5" s="227" customFormat="1" x14ac:dyDescent="0.25">
      <c r="E1048" s="228"/>
    </row>
    <row r="1049" spans="5:5" s="227" customFormat="1" x14ac:dyDescent="0.25">
      <c r="E1049" s="228"/>
    </row>
    <row r="1050" spans="5:5" s="227" customFormat="1" x14ac:dyDescent="0.25">
      <c r="E1050" s="228"/>
    </row>
    <row r="1051" spans="5:5" s="227" customFormat="1" x14ac:dyDescent="0.25">
      <c r="E1051" s="228"/>
    </row>
    <row r="1052" spans="5:5" s="227" customFormat="1" x14ac:dyDescent="0.25">
      <c r="E1052" s="228"/>
    </row>
    <row r="1053" spans="5:5" s="227" customFormat="1" x14ac:dyDescent="0.25">
      <c r="E1053" s="228"/>
    </row>
    <row r="1054" spans="5:5" s="227" customFormat="1" x14ac:dyDescent="0.25">
      <c r="E1054" s="228"/>
    </row>
    <row r="1055" spans="5:5" s="227" customFormat="1" x14ac:dyDescent="0.25">
      <c r="E1055" s="228"/>
    </row>
    <row r="1056" spans="5:5" s="227" customFormat="1" x14ac:dyDescent="0.25">
      <c r="E1056" s="228"/>
    </row>
    <row r="1057" spans="5:5" s="227" customFormat="1" x14ac:dyDescent="0.25">
      <c r="E1057" s="228"/>
    </row>
    <row r="1058" spans="5:5" s="227" customFormat="1" x14ac:dyDescent="0.25">
      <c r="E1058" s="228"/>
    </row>
    <row r="1059" spans="5:5" s="227" customFormat="1" x14ac:dyDescent="0.25">
      <c r="E1059" s="228"/>
    </row>
    <row r="1060" spans="5:5" s="227" customFormat="1" x14ac:dyDescent="0.25">
      <c r="E1060" s="228"/>
    </row>
    <row r="1061" spans="5:5" s="227" customFormat="1" x14ac:dyDescent="0.25">
      <c r="E1061" s="228"/>
    </row>
    <row r="1062" spans="5:5" s="227" customFormat="1" x14ac:dyDescent="0.25">
      <c r="E1062" s="228"/>
    </row>
    <row r="1063" spans="5:5" s="227" customFormat="1" x14ac:dyDescent="0.25">
      <c r="E1063" s="228"/>
    </row>
    <row r="1064" spans="5:5" s="227" customFormat="1" x14ac:dyDescent="0.25">
      <c r="E1064" s="228"/>
    </row>
    <row r="1065" spans="5:5" s="227" customFormat="1" x14ac:dyDescent="0.25">
      <c r="E1065" s="228"/>
    </row>
    <row r="1066" spans="5:5" s="227" customFormat="1" x14ac:dyDescent="0.25">
      <c r="E1066" s="228"/>
    </row>
    <row r="1067" spans="5:5" s="227" customFormat="1" x14ac:dyDescent="0.25">
      <c r="E1067" s="228"/>
    </row>
    <row r="1068" spans="5:5" s="227" customFormat="1" x14ac:dyDescent="0.25">
      <c r="E1068" s="228"/>
    </row>
    <row r="1069" spans="5:5" s="227" customFormat="1" x14ac:dyDescent="0.25">
      <c r="E1069" s="228"/>
    </row>
    <row r="1070" spans="5:5" s="227" customFormat="1" x14ac:dyDescent="0.25">
      <c r="E1070" s="228"/>
    </row>
    <row r="1071" spans="5:5" s="227" customFormat="1" x14ac:dyDescent="0.25">
      <c r="E1071" s="228"/>
    </row>
    <row r="1072" spans="5:5" s="227" customFormat="1" x14ac:dyDescent="0.25">
      <c r="E1072" s="228"/>
    </row>
    <row r="1073" spans="5:5" s="227" customFormat="1" x14ac:dyDescent="0.25">
      <c r="E1073" s="228"/>
    </row>
    <row r="1074" spans="5:5" s="227" customFormat="1" x14ac:dyDescent="0.25">
      <c r="E1074" s="228"/>
    </row>
    <row r="1075" spans="5:5" s="227" customFormat="1" x14ac:dyDescent="0.25">
      <c r="E1075" s="228"/>
    </row>
    <row r="1076" spans="5:5" s="227" customFormat="1" x14ac:dyDescent="0.25">
      <c r="E1076" s="228"/>
    </row>
    <row r="1077" spans="5:5" s="227" customFormat="1" x14ac:dyDescent="0.25">
      <c r="E1077" s="228"/>
    </row>
  </sheetData>
  <sheetProtection algorithmName="SHA-512" hashValue="RePhUqMHwOu+cBKIJ6Af+zrAUJfyjIBn+9mSwh5hhZ1sQw1uFWdS7PAiotuUjE6C2ASLKyfv/n+v4WTG5d/ROQ==" saltValue="n8N6foRs9f445Q2AwMvSUQ==" spinCount="100000" sheet="1" objects="1" scenarios="1"/>
  <phoneticPr fontId="14" type="noConversion"/>
  <pageMargins left="0.7" right="0.7" top="0.75" bottom="0.75" header="0.3" footer="0.3"/>
  <pageSetup paperSize="9" orientation="portrait" r:id="rId1"/>
  <ignoredErrors>
    <ignoredError sqref="F62"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1387D-91B0-4E54-9D9D-B54A4BD06E46}">
  <sheetPr codeName="Ark2">
    <tabColor rgb="FF009FE3"/>
  </sheetPr>
  <dimension ref="B1:BF1038"/>
  <sheetViews>
    <sheetView topLeftCell="A19" zoomScale="80" zoomScaleNormal="80" workbookViewId="0">
      <selection activeCell="E135" sqref="E135"/>
    </sheetView>
  </sheetViews>
  <sheetFormatPr baseColWidth="10" defaultColWidth="11.5546875" defaultRowHeight="13.8" x14ac:dyDescent="0.25"/>
  <cols>
    <col min="1" max="1" width="2.6640625" style="93" customWidth="1"/>
    <col min="2" max="2" width="0.44140625" style="140" customWidth="1"/>
    <col min="3" max="3" width="3.109375" style="93" customWidth="1"/>
    <col min="4" max="4" width="11.109375" style="93" customWidth="1"/>
    <col min="5" max="5" width="45.21875" style="93" customWidth="1"/>
    <col min="6" max="57" width="14.44140625" style="93" customWidth="1"/>
    <col min="58" max="16384" width="11.5546875" style="93"/>
  </cols>
  <sheetData>
    <row r="1" spans="2:13" ht="15.6" customHeight="1" x14ac:dyDescent="0.25">
      <c r="B1" s="93"/>
    </row>
    <row r="2" spans="2:13" ht="15.6" customHeight="1" x14ac:dyDescent="0.25">
      <c r="B2" s="93"/>
    </row>
    <row r="3" spans="2:13" ht="15.6" customHeight="1" x14ac:dyDescent="0.25">
      <c r="B3" s="93"/>
    </row>
    <row r="4" spans="2:13" ht="15.6" customHeight="1" x14ac:dyDescent="0.25">
      <c r="B4" s="93"/>
    </row>
    <row r="5" spans="2:13" ht="15.6" customHeight="1" x14ac:dyDescent="0.25">
      <c r="B5" s="93"/>
    </row>
    <row r="6" spans="2:13" ht="8.4" customHeight="1" x14ac:dyDescent="0.3">
      <c r="B6" s="94"/>
      <c r="C6" s="128"/>
      <c r="D6" s="129"/>
      <c r="E6" s="131"/>
      <c r="F6" s="131"/>
      <c r="G6" s="131"/>
      <c r="H6" s="131"/>
      <c r="I6" s="131"/>
      <c r="J6" s="131"/>
      <c r="K6" s="131"/>
      <c r="L6" s="131"/>
      <c r="M6" s="132"/>
    </row>
    <row r="7" spans="2:13" ht="15.6" customHeight="1" x14ac:dyDescent="0.4">
      <c r="B7" s="94"/>
      <c r="C7" s="133"/>
      <c r="D7" s="111" t="s">
        <v>3</v>
      </c>
      <c r="E7" s="113"/>
      <c r="F7" s="113"/>
      <c r="G7" s="113"/>
      <c r="H7" s="113"/>
      <c r="I7" s="113"/>
      <c r="J7" s="113"/>
      <c r="K7" s="113"/>
      <c r="L7" s="113"/>
      <c r="M7" s="134"/>
    </row>
    <row r="8" spans="2:13" ht="15.6" customHeight="1" x14ac:dyDescent="0.25">
      <c r="B8" s="94"/>
      <c r="C8" s="133"/>
      <c r="D8" s="113"/>
      <c r="E8" s="113"/>
      <c r="F8" s="113"/>
      <c r="G8" s="113"/>
      <c r="H8" s="113"/>
      <c r="I8" s="113"/>
      <c r="J8" s="113"/>
      <c r="K8" s="113"/>
      <c r="L8" s="113"/>
      <c r="M8" s="134"/>
    </row>
    <row r="9" spans="2:13" ht="15.6" customHeight="1" x14ac:dyDescent="0.25">
      <c r="B9" s="94"/>
      <c r="C9" s="133"/>
      <c r="D9" s="113"/>
      <c r="E9" s="113"/>
      <c r="F9" s="113"/>
      <c r="G9" s="113"/>
      <c r="H9" s="113"/>
      <c r="I9" s="113"/>
      <c r="J9" s="113"/>
      <c r="K9" s="113"/>
      <c r="L9" s="113"/>
      <c r="M9" s="134"/>
    </row>
    <row r="10" spans="2:13" ht="15.6" customHeight="1" x14ac:dyDescent="0.25">
      <c r="B10" s="94"/>
      <c r="C10" s="133"/>
      <c r="D10" s="113"/>
      <c r="E10" s="113"/>
      <c r="F10" s="113"/>
      <c r="G10" s="113"/>
      <c r="H10" s="113"/>
      <c r="I10" s="113"/>
      <c r="J10" s="113"/>
      <c r="K10" s="113"/>
      <c r="L10" s="113"/>
      <c r="M10" s="134"/>
    </row>
    <row r="11" spans="2:13" ht="15.6" customHeight="1" x14ac:dyDescent="0.25">
      <c r="B11" s="94"/>
      <c r="C11" s="133"/>
      <c r="D11" s="113"/>
      <c r="E11" s="113"/>
      <c r="F11" s="113"/>
      <c r="G11" s="113"/>
      <c r="H11" s="113"/>
      <c r="I11" s="113"/>
      <c r="J11" s="113"/>
      <c r="K11" s="113"/>
      <c r="L11" s="113"/>
      <c r="M11" s="134"/>
    </row>
    <row r="12" spans="2:13" ht="15.6" customHeight="1" x14ac:dyDescent="0.25">
      <c r="B12" s="94"/>
      <c r="C12" s="133"/>
      <c r="D12" s="113"/>
      <c r="E12" s="113"/>
      <c r="F12" s="113"/>
      <c r="G12" s="113"/>
      <c r="H12" s="113"/>
      <c r="I12" s="113"/>
      <c r="J12" s="113"/>
      <c r="K12" s="113"/>
      <c r="L12" s="113"/>
      <c r="M12" s="134"/>
    </row>
    <row r="13" spans="2:13" ht="15.6" customHeight="1" x14ac:dyDescent="0.25">
      <c r="B13" s="94"/>
      <c r="C13" s="133"/>
      <c r="D13" s="113"/>
      <c r="E13" s="113"/>
      <c r="F13" s="113"/>
      <c r="G13" s="113"/>
      <c r="H13" s="113"/>
      <c r="I13" s="113"/>
      <c r="J13" s="113"/>
      <c r="K13" s="113"/>
      <c r="L13" s="113"/>
      <c r="M13" s="134"/>
    </row>
    <row r="14" spans="2:13" ht="15.6" customHeight="1" x14ac:dyDescent="0.25">
      <c r="B14" s="94"/>
      <c r="C14" s="133"/>
      <c r="D14" s="113"/>
      <c r="E14" s="113"/>
      <c r="F14" s="113"/>
      <c r="G14" s="113"/>
      <c r="H14" s="113"/>
      <c r="I14" s="113"/>
      <c r="J14" s="113"/>
      <c r="K14" s="113"/>
      <c r="L14" s="113"/>
      <c r="M14" s="134"/>
    </row>
    <row r="15" spans="2:13" ht="15.6" customHeight="1" x14ac:dyDescent="0.25">
      <c r="B15" s="94"/>
      <c r="C15" s="133"/>
      <c r="D15" s="113"/>
      <c r="E15" s="113"/>
      <c r="F15" s="113"/>
      <c r="G15" s="113"/>
      <c r="H15" s="113"/>
      <c r="I15" s="113"/>
      <c r="J15" s="113"/>
      <c r="K15" s="113"/>
      <c r="L15" s="113"/>
      <c r="M15" s="134"/>
    </row>
    <row r="16" spans="2:13" ht="15.6" customHeight="1" x14ac:dyDescent="0.25">
      <c r="B16" s="94"/>
      <c r="C16" s="133"/>
      <c r="D16" s="113"/>
      <c r="E16" s="113"/>
      <c r="F16" s="113"/>
      <c r="G16" s="113"/>
      <c r="H16" s="113"/>
      <c r="I16" s="113"/>
      <c r="J16" s="113"/>
      <c r="K16" s="113"/>
      <c r="L16" s="113"/>
      <c r="M16" s="134"/>
    </row>
    <row r="17" spans="2:58" ht="15.6" customHeight="1" x14ac:dyDescent="0.25">
      <c r="B17" s="94"/>
      <c r="C17" s="133"/>
      <c r="D17" s="113"/>
      <c r="E17" s="113"/>
      <c r="F17" s="113"/>
      <c r="G17" s="113"/>
      <c r="H17" s="113"/>
      <c r="I17" s="113"/>
      <c r="J17" s="113"/>
      <c r="K17" s="113"/>
      <c r="L17" s="113"/>
      <c r="M17" s="134"/>
    </row>
    <row r="18" spans="2:58" ht="15.6" customHeight="1" x14ac:dyDescent="0.25">
      <c r="B18" s="94"/>
      <c r="C18" s="133"/>
      <c r="D18" s="113"/>
      <c r="E18" s="113"/>
      <c r="F18" s="113"/>
      <c r="G18" s="113"/>
      <c r="H18" s="113"/>
      <c r="I18" s="113"/>
      <c r="J18" s="113"/>
      <c r="K18" s="113"/>
      <c r="L18" s="113"/>
      <c r="M18" s="134"/>
    </row>
    <row r="19" spans="2:58" ht="15.6" customHeight="1" x14ac:dyDescent="0.25">
      <c r="B19" s="94"/>
      <c r="C19" s="133"/>
      <c r="D19" s="113"/>
      <c r="E19" s="113"/>
      <c r="F19" s="113"/>
      <c r="G19" s="113"/>
      <c r="H19" s="113"/>
      <c r="I19" s="113"/>
      <c r="J19" s="113"/>
      <c r="K19" s="113"/>
      <c r="L19" s="113"/>
      <c r="M19" s="134"/>
    </row>
    <row r="20" spans="2:58" ht="15.6" customHeight="1" x14ac:dyDescent="0.25">
      <c r="B20" s="94"/>
      <c r="C20" s="133"/>
      <c r="D20" s="113"/>
      <c r="E20" s="113"/>
      <c r="F20" s="113"/>
      <c r="G20" s="113"/>
      <c r="H20" s="113"/>
      <c r="I20" s="113"/>
      <c r="J20" s="113"/>
      <c r="K20" s="113"/>
      <c r="L20" s="113"/>
      <c r="M20" s="134"/>
    </row>
    <row r="21" spans="2:58" ht="15.6" customHeight="1" x14ac:dyDescent="0.25">
      <c r="B21" s="94"/>
      <c r="C21" s="133"/>
      <c r="D21" s="113"/>
      <c r="E21" s="113"/>
      <c r="F21" s="113"/>
      <c r="G21" s="113"/>
      <c r="H21" s="113"/>
      <c r="I21" s="113"/>
      <c r="J21" s="113"/>
      <c r="K21" s="113"/>
      <c r="L21" s="113"/>
      <c r="M21" s="134"/>
    </row>
    <row r="22" spans="2:58" ht="15.6" customHeight="1" x14ac:dyDescent="0.25">
      <c r="B22" s="94"/>
      <c r="C22" s="133"/>
      <c r="D22" s="113"/>
      <c r="E22" s="113"/>
      <c r="F22" s="113"/>
      <c r="G22" s="113"/>
      <c r="H22" s="113"/>
      <c r="I22" s="113"/>
      <c r="J22" s="113"/>
      <c r="K22" s="113"/>
      <c r="L22" s="113"/>
      <c r="M22" s="134"/>
    </row>
    <row r="23" spans="2:58" ht="15.6" customHeight="1" x14ac:dyDescent="0.25">
      <c r="B23" s="94"/>
      <c r="C23" s="133"/>
      <c r="D23" s="113"/>
      <c r="E23" s="113"/>
      <c r="F23" s="113"/>
      <c r="G23" s="113"/>
      <c r="H23" s="113"/>
      <c r="I23" s="113"/>
      <c r="J23" s="113"/>
      <c r="K23" s="113"/>
      <c r="L23" s="113"/>
      <c r="M23" s="134"/>
    </row>
    <row r="24" spans="2:58" ht="15.6" customHeight="1" x14ac:dyDescent="0.25">
      <c r="B24" s="94"/>
      <c r="C24" s="133"/>
      <c r="D24" s="113"/>
      <c r="E24" s="113"/>
      <c r="F24" s="113"/>
      <c r="G24" s="113"/>
      <c r="H24" s="113"/>
      <c r="I24" s="113"/>
      <c r="J24" s="113"/>
      <c r="K24" s="113"/>
      <c r="L24" s="113"/>
      <c r="M24" s="134"/>
    </row>
    <row r="25" spans="2:58" ht="15.6" customHeight="1" x14ac:dyDescent="0.25">
      <c r="B25" s="94"/>
      <c r="C25" s="133"/>
      <c r="D25" s="113"/>
      <c r="E25" s="113"/>
      <c r="F25" s="113"/>
      <c r="G25" s="113"/>
      <c r="H25" s="113"/>
      <c r="I25" s="113"/>
      <c r="J25" s="113"/>
      <c r="K25" s="113"/>
      <c r="L25" s="113"/>
      <c r="M25" s="134"/>
    </row>
    <row r="26" spans="2:58" ht="15.6" customHeight="1" thickBot="1" x14ac:dyDescent="0.3">
      <c r="B26" s="318"/>
      <c r="C26" s="192"/>
      <c r="D26" s="193"/>
      <c r="E26" s="193"/>
      <c r="F26" s="193"/>
      <c r="G26" s="193"/>
      <c r="H26" s="193"/>
      <c r="I26" s="193"/>
      <c r="J26" s="193"/>
      <c r="K26" s="193"/>
      <c r="L26" s="193"/>
      <c r="M26" s="225"/>
    </row>
    <row r="27" spans="2:58" ht="15.6" customHeight="1" x14ac:dyDescent="0.25">
      <c r="B27" s="93"/>
    </row>
    <row r="28" spans="2:58" ht="8.4" customHeight="1" x14ac:dyDescent="0.3">
      <c r="B28" s="94"/>
      <c r="C28" s="128"/>
      <c r="D28" s="129"/>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2"/>
    </row>
    <row r="29" spans="2:58" ht="15.6" customHeight="1" x14ac:dyDescent="0.4">
      <c r="B29" s="94"/>
      <c r="C29" s="201"/>
      <c r="D29" s="111" t="s">
        <v>112</v>
      </c>
      <c r="E29" s="113"/>
      <c r="F29" s="113"/>
      <c r="G29" s="113"/>
      <c r="H29" s="113"/>
      <c r="I29" s="113"/>
      <c r="J29" s="113"/>
      <c r="K29" s="113"/>
      <c r="L29" s="113"/>
      <c r="M29" s="113"/>
      <c r="N29" s="113"/>
      <c r="O29" s="113"/>
      <c r="P29" s="113"/>
      <c r="Q29" s="113"/>
      <c r="R29" s="113"/>
      <c r="S29" s="113"/>
      <c r="T29" s="113"/>
      <c r="U29" s="113"/>
      <c r="V29" s="113"/>
      <c r="W29" s="113"/>
      <c r="X29" s="113"/>
      <c r="Y29" s="113"/>
      <c r="Z29" s="113"/>
      <c r="AA29" s="113"/>
      <c r="AB29" s="113"/>
      <c r="AC29" s="113"/>
      <c r="AD29" s="113"/>
      <c r="AE29" s="113"/>
      <c r="AF29" s="113"/>
      <c r="AG29" s="113"/>
      <c r="AH29" s="113"/>
      <c r="AI29" s="113"/>
      <c r="AJ29" s="113"/>
      <c r="AK29" s="113"/>
      <c r="AL29" s="113"/>
      <c r="AM29" s="113"/>
      <c r="AN29" s="113"/>
      <c r="AO29" s="113"/>
      <c r="AP29" s="113"/>
      <c r="AQ29" s="113"/>
      <c r="AR29" s="113"/>
      <c r="AS29" s="113"/>
      <c r="AT29" s="113"/>
      <c r="AU29" s="113"/>
      <c r="AV29" s="113"/>
      <c r="AW29" s="113"/>
      <c r="AX29" s="113"/>
      <c r="AY29" s="113"/>
      <c r="AZ29" s="113"/>
      <c r="BA29" s="113"/>
      <c r="BB29" s="113"/>
      <c r="BC29" s="113"/>
      <c r="BD29" s="113"/>
      <c r="BE29" s="113"/>
      <c r="BF29" s="134"/>
    </row>
    <row r="30" spans="2:58" ht="15.6" customHeight="1" x14ac:dyDescent="0.3">
      <c r="B30" s="94"/>
      <c r="C30" s="201"/>
      <c r="D30" s="203"/>
      <c r="E30" s="113"/>
      <c r="F30" s="113"/>
      <c r="G30" s="113"/>
      <c r="H30" s="113"/>
      <c r="I30" s="113"/>
      <c r="J30" s="113"/>
      <c r="K30" s="113"/>
      <c r="L30" s="113"/>
      <c r="M30" s="113"/>
      <c r="N30" s="113"/>
      <c r="O30" s="113"/>
      <c r="P30" s="113"/>
      <c r="Q30" s="113"/>
      <c r="R30" s="113"/>
      <c r="S30" s="113"/>
      <c r="T30" s="113"/>
      <c r="U30" s="113"/>
      <c r="V30" s="113"/>
      <c r="W30" s="319"/>
      <c r="X30" s="113"/>
      <c r="Y30" s="113"/>
      <c r="Z30" s="113"/>
      <c r="AA30" s="113"/>
      <c r="AB30" s="113"/>
      <c r="AC30" s="113"/>
      <c r="AD30" s="113"/>
      <c r="AE30" s="113"/>
      <c r="AF30" s="422"/>
      <c r="AG30" s="422"/>
      <c r="AH30" s="113"/>
      <c r="AI30" s="113"/>
      <c r="AJ30" s="113"/>
      <c r="AK30" s="113"/>
      <c r="AL30" s="113"/>
      <c r="AM30" s="113"/>
      <c r="AN30" s="113"/>
      <c r="AO30" s="113"/>
      <c r="AP30" s="113"/>
      <c r="AQ30" s="113"/>
      <c r="AR30" s="113"/>
      <c r="AS30" s="113"/>
      <c r="AT30" s="113"/>
      <c r="AU30" s="113"/>
      <c r="AV30" s="113"/>
      <c r="AW30" s="113"/>
      <c r="AX30" s="113"/>
      <c r="AY30" s="113"/>
      <c r="AZ30" s="113"/>
      <c r="BA30" s="113"/>
      <c r="BB30" s="113"/>
      <c r="BC30" s="113"/>
      <c r="BD30" s="113"/>
      <c r="BE30" s="113"/>
      <c r="BF30" s="134"/>
    </row>
    <row r="31" spans="2:58" ht="15.6" customHeight="1" x14ac:dyDescent="0.3">
      <c r="B31" s="94"/>
      <c r="C31" s="133"/>
      <c r="D31" s="137" t="s">
        <v>224</v>
      </c>
      <c r="E31" s="138" t="s">
        <v>225</v>
      </c>
      <c r="F31" s="113"/>
      <c r="G31" s="113"/>
      <c r="H31" s="113"/>
      <c r="I31" s="113"/>
      <c r="J31" s="113"/>
      <c r="K31" s="113"/>
      <c r="L31" s="113"/>
      <c r="M31" s="113"/>
      <c r="N31" s="113"/>
      <c r="O31" s="113"/>
      <c r="P31" s="113"/>
      <c r="Q31" s="113"/>
      <c r="R31" s="113"/>
      <c r="S31" s="113"/>
      <c r="T31" s="113"/>
      <c r="U31" s="113"/>
      <c r="V31" s="113"/>
      <c r="W31" s="113"/>
      <c r="X31" s="113"/>
      <c r="Y31" s="113"/>
      <c r="Z31" s="113"/>
      <c r="AA31" s="113"/>
      <c r="AB31" s="113"/>
      <c r="AC31" s="113"/>
      <c r="AD31" s="113"/>
      <c r="AE31" s="113"/>
      <c r="AF31" s="113"/>
      <c r="AG31" s="113"/>
      <c r="AH31" s="113"/>
      <c r="AI31" s="113"/>
      <c r="AJ31" s="113"/>
      <c r="AK31" s="113"/>
      <c r="AL31" s="113"/>
      <c r="AM31" s="113"/>
      <c r="AN31" s="113"/>
      <c r="AO31" s="113"/>
      <c r="AP31" s="113"/>
      <c r="AQ31" s="113"/>
      <c r="AR31" s="113"/>
      <c r="AS31" s="113"/>
      <c r="AT31" s="113"/>
      <c r="AU31" s="113"/>
      <c r="AV31" s="113"/>
      <c r="AW31" s="113"/>
      <c r="AX31" s="113"/>
      <c r="AY31" s="113"/>
      <c r="AZ31" s="113"/>
      <c r="BA31" s="113"/>
      <c r="BB31" s="113"/>
      <c r="BC31" s="113"/>
      <c r="BD31" s="113"/>
      <c r="BE31" s="113"/>
      <c r="BF31" s="134"/>
    </row>
    <row r="32" spans="2:58" ht="15.6" customHeight="1" thickBot="1" x14ac:dyDescent="0.35">
      <c r="B32" s="94"/>
      <c r="C32" s="320"/>
      <c r="D32" s="319"/>
      <c r="E32" s="321"/>
      <c r="F32" s="113"/>
      <c r="G32" s="113"/>
      <c r="H32" s="113"/>
      <c r="I32" s="113"/>
      <c r="J32" s="113"/>
      <c r="K32" s="113"/>
      <c r="L32" s="113"/>
      <c r="M32" s="113"/>
      <c r="N32" s="113"/>
      <c r="O32" s="113"/>
      <c r="P32" s="113"/>
      <c r="Q32" s="113"/>
      <c r="R32" s="113"/>
      <c r="S32" s="113"/>
      <c r="T32" s="113"/>
      <c r="U32" s="113"/>
      <c r="V32" s="113"/>
      <c r="W32" s="113"/>
      <c r="X32" s="113"/>
      <c r="Y32" s="113"/>
      <c r="Z32" s="113"/>
      <c r="AA32" s="113"/>
      <c r="AB32" s="113"/>
      <c r="AC32" s="113"/>
      <c r="AD32" s="113"/>
      <c r="AE32" s="113"/>
      <c r="AF32" s="113"/>
      <c r="AG32" s="113"/>
      <c r="AH32" s="113"/>
      <c r="AI32" s="113"/>
      <c r="AJ32" s="113"/>
      <c r="AK32" s="113"/>
      <c r="AL32" s="113"/>
      <c r="AM32" s="113"/>
      <c r="AN32" s="113"/>
      <c r="AO32" s="113"/>
      <c r="AP32" s="113"/>
      <c r="AQ32" s="113"/>
      <c r="AR32" s="113"/>
      <c r="AS32" s="113"/>
      <c r="AT32" s="113"/>
      <c r="AU32" s="113"/>
      <c r="AV32" s="113"/>
      <c r="AW32" s="113"/>
      <c r="AX32" s="113"/>
      <c r="AY32" s="113"/>
      <c r="AZ32" s="113"/>
      <c r="BA32" s="113"/>
      <c r="BB32" s="113"/>
      <c r="BC32" s="113"/>
      <c r="BD32" s="113"/>
      <c r="BE32" s="113"/>
      <c r="BF32" s="134"/>
    </row>
    <row r="33" spans="2:58" ht="51" customHeight="1" thickBot="1" x14ac:dyDescent="0.35">
      <c r="B33" s="94"/>
      <c r="C33" s="133"/>
      <c r="D33" s="113"/>
      <c r="E33" s="322" t="s">
        <v>114</v>
      </c>
      <c r="F33" s="323" t="s">
        <v>118</v>
      </c>
      <c r="G33" s="323" t="s">
        <v>119</v>
      </c>
      <c r="H33" s="323" t="s">
        <v>120</v>
      </c>
      <c r="I33" s="323" t="s">
        <v>121</v>
      </c>
      <c r="J33" s="323" t="s">
        <v>122</v>
      </c>
      <c r="K33" s="323" t="s">
        <v>123</v>
      </c>
      <c r="L33" s="323" t="s">
        <v>124</v>
      </c>
      <c r="M33" s="323" t="s">
        <v>125</v>
      </c>
      <c r="N33" s="323" t="s">
        <v>126</v>
      </c>
      <c r="O33" s="323" t="s">
        <v>127</v>
      </c>
      <c r="P33" s="323" t="s">
        <v>128</v>
      </c>
      <c r="Q33" s="323" t="s">
        <v>129</v>
      </c>
      <c r="R33" s="323" t="s">
        <v>130</v>
      </c>
      <c r="S33" s="323" t="s">
        <v>131</v>
      </c>
      <c r="T33" s="323" t="s">
        <v>132</v>
      </c>
      <c r="U33" s="323" t="s">
        <v>133</v>
      </c>
      <c r="V33" s="323" t="s">
        <v>134</v>
      </c>
      <c r="W33" s="323" t="s">
        <v>135</v>
      </c>
      <c r="X33" s="323" t="s">
        <v>136</v>
      </c>
      <c r="Y33" s="323" t="s">
        <v>137</v>
      </c>
      <c r="Z33" s="323" t="s">
        <v>138</v>
      </c>
      <c r="AA33" s="323" t="s">
        <v>139</v>
      </c>
      <c r="AB33" s="323" t="s">
        <v>140</v>
      </c>
      <c r="AC33" s="323" t="s">
        <v>141</v>
      </c>
      <c r="AD33" s="323" t="s">
        <v>142</v>
      </c>
      <c r="AE33" s="323" t="s">
        <v>143</v>
      </c>
      <c r="AF33" s="323" t="s">
        <v>144</v>
      </c>
      <c r="AG33" s="323" t="s">
        <v>145</v>
      </c>
      <c r="AH33" s="323" t="s">
        <v>146</v>
      </c>
      <c r="AI33" s="323" t="s">
        <v>147</v>
      </c>
      <c r="AJ33" s="323" t="s">
        <v>148</v>
      </c>
      <c r="AK33" s="323" t="s">
        <v>149</v>
      </c>
      <c r="AL33" s="323" t="s">
        <v>150</v>
      </c>
      <c r="AM33" s="323" t="s">
        <v>151</v>
      </c>
      <c r="AN33" s="323" t="s">
        <v>152</v>
      </c>
      <c r="AO33" s="323" t="s">
        <v>153</v>
      </c>
      <c r="AP33" s="323" t="s">
        <v>154</v>
      </c>
      <c r="AQ33" s="323" t="s">
        <v>155</v>
      </c>
      <c r="AR33" s="323" t="s">
        <v>156</v>
      </c>
      <c r="AS33" s="323" t="s">
        <v>157</v>
      </c>
      <c r="AT33" s="323" t="s">
        <v>158</v>
      </c>
      <c r="AU33" s="323" t="s">
        <v>159</v>
      </c>
      <c r="AV33" s="323" t="s">
        <v>160</v>
      </c>
      <c r="AW33" s="323" t="s">
        <v>161</v>
      </c>
      <c r="AX33" s="323" t="s">
        <v>162</v>
      </c>
      <c r="AY33" s="323" t="s">
        <v>163</v>
      </c>
      <c r="AZ33" s="323" t="s">
        <v>164</v>
      </c>
      <c r="BA33" s="323" t="s">
        <v>165</v>
      </c>
      <c r="BB33" s="323" t="s">
        <v>166</v>
      </c>
      <c r="BC33" s="323" t="s">
        <v>167</v>
      </c>
      <c r="BD33" s="323" t="s">
        <v>168</v>
      </c>
      <c r="BE33" s="324" t="s">
        <v>169</v>
      </c>
      <c r="BF33" s="134"/>
    </row>
    <row r="34" spans="2:58" ht="15.6" customHeight="1" x14ac:dyDescent="0.25">
      <c r="B34" s="94"/>
      <c r="C34" s="133"/>
      <c r="D34" s="113"/>
      <c r="E34" s="325" t="s">
        <v>16</v>
      </c>
      <c r="F34" s="359">
        <f>'Oppfølging - Inndata'!F30</f>
        <v>0</v>
      </c>
      <c r="G34" s="359">
        <f>'Oppfølging - Inndata'!G30</f>
        <v>0</v>
      </c>
      <c r="H34" s="359">
        <f>'Oppfølging - Inndata'!H30</f>
        <v>0</v>
      </c>
      <c r="I34" s="359">
        <f>'Oppfølging - Inndata'!I30</f>
        <v>0</v>
      </c>
      <c r="J34" s="359">
        <f>'Oppfølging - Inndata'!J30</f>
        <v>0</v>
      </c>
      <c r="K34" s="359">
        <f>'Oppfølging - Inndata'!K30</f>
        <v>0</v>
      </c>
      <c r="L34" s="359">
        <f>'Oppfølging - Inndata'!L30</f>
        <v>0</v>
      </c>
      <c r="M34" s="359">
        <f>'Oppfølging - Inndata'!M30</f>
        <v>0</v>
      </c>
      <c r="N34" s="359">
        <f>'Oppfølging - Inndata'!N30</f>
        <v>0</v>
      </c>
      <c r="O34" s="359">
        <f>'Oppfølging - Inndata'!O30</f>
        <v>0</v>
      </c>
      <c r="P34" s="359">
        <f>'Oppfølging - Inndata'!P30</f>
        <v>0</v>
      </c>
      <c r="Q34" s="359">
        <f>'Oppfølging - Inndata'!Q30</f>
        <v>0</v>
      </c>
      <c r="R34" s="359">
        <f>'Oppfølging - Inndata'!R30</f>
        <v>0</v>
      </c>
      <c r="S34" s="359">
        <f>'Oppfølging - Inndata'!S30</f>
        <v>0</v>
      </c>
      <c r="T34" s="359">
        <f>'Oppfølging - Inndata'!T30</f>
        <v>0</v>
      </c>
      <c r="U34" s="359">
        <f>'Oppfølging - Inndata'!U30</f>
        <v>0</v>
      </c>
      <c r="V34" s="359">
        <f>'Oppfølging - Inndata'!V30</f>
        <v>0</v>
      </c>
      <c r="W34" s="359">
        <f>'Oppfølging - Inndata'!W30</f>
        <v>0</v>
      </c>
      <c r="X34" s="359">
        <f>'Oppfølging - Inndata'!X30</f>
        <v>0</v>
      </c>
      <c r="Y34" s="359">
        <f>'Oppfølging - Inndata'!Y30</f>
        <v>0</v>
      </c>
      <c r="Z34" s="359">
        <f>'Oppfølging - Inndata'!Z30</f>
        <v>0</v>
      </c>
      <c r="AA34" s="359">
        <f>'Oppfølging - Inndata'!AA30</f>
        <v>0</v>
      </c>
      <c r="AB34" s="359">
        <f>'Oppfølging - Inndata'!AB30</f>
        <v>0</v>
      </c>
      <c r="AC34" s="359">
        <f>'Oppfølging - Inndata'!AC30</f>
        <v>0</v>
      </c>
      <c r="AD34" s="359">
        <f>'Oppfølging - Inndata'!AD30</f>
        <v>0</v>
      </c>
      <c r="AE34" s="359">
        <f>'Oppfølging - Inndata'!AE30</f>
        <v>0</v>
      </c>
      <c r="AF34" s="359">
        <f>'Oppfølging - Inndata'!AF30</f>
        <v>0</v>
      </c>
      <c r="AG34" s="359">
        <f>'Oppfølging - Inndata'!AG30</f>
        <v>0</v>
      </c>
      <c r="AH34" s="359">
        <f>'Oppfølging - Inndata'!AH30</f>
        <v>0</v>
      </c>
      <c r="AI34" s="359">
        <f>'Oppfølging - Inndata'!AI30</f>
        <v>0</v>
      </c>
      <c r="AJ34" s="359">
        <f>'Oppfølging - Inndata'!AJ30</f>
        <v>0</v>
      </c>
      <c r="AK34" s="359">
        <f>'Oppfølging - Inndata'!AK30</f>
        <v>0</v>
      </c>
      <c r="AL34" s="359">
        <f>'Oppfølging - Inndata'!AL30</f>
        <v>0</v>
      </c>
      <c r="AM34" s="359">
        <f>'Oppfølging - Inndata'!AM30</f>
        <v>0</v>
      </c>
      <c r="AN34" s="359">
        <f>'Oppfølging - Inndata'!AN30</f>
        <v>0</v>
      </c>
      <c r="AO34" s="359">
        <f>'Oppfølging - Inndata'!AO30</f>
        <v>0</v>
      </c>
      <c r="AP34" s="359">
        <f>'Oppfølging - Inndata'!AP30</f>
        <v>0</v>
      </c>
      <c r="AQ34" s="359">
        <f>'Oppfølging - Inndata'!AQ30</f>
        <v>0</v>
      </c>
      <c r="AR34" s="359">
        <f>'Oppfølging - Inndata'!AR30</f>
        <v>0</v>
      </c>
      <c r="AS34" s="359">
        <f>'Oppfølging - Inndata'!AS30</f>
        <v>0</v>
      </c>
      <c r="AT34" s="359">
        <f>'Oppfølging - Inndata'!AT30</f>
        <v>0</v>
      </c>
      <c r="AU34" s="359">
        <f>'Oppfølging - Inndata'!AU30</f>
        <v>0</v>
      </c>
      <c r="AV34" s="359">
        <f>'Oppfølging - Inndata'!AV30</f>
        <v>0</v>
      </c>
      <c r="AW34" s="359">
        <f>'Oppfølging - Inndata'!AW30</f>
        <v>0</v>
      </c>
      <c r="AX34" s="359">
        <f>'Oppfølging - Inndata'!AX30</f>
        <v>0</v>
      </c>
      <c r="AY34" s="359">
        <f>'Oppfølging - Inndata'!AY30</f>
        <v>0</v>
      </c>
      <c r="AZ34" s="359">
        <f>'Oppfølging - Inndata'!AZ30</f>
        <v>0</v>
      </c>
      <c r="BA34" s="359">
        <f>'Oppfølging - Inndata'!BA30</f>
        <v>0</v>
      </c>
      <c r="BB34" s="359">
        <f>'Oppfølging - Inndata'!BB30</f>
        <v>0</v>
      </c>
      <c r="BC34" s="359">
        <f>'Oppfølging - Inndata'!BC30</f>
        <v>0</v>
      </c>
      <c r="BD34" s="359">
        <f>'Oppfølging - Inndata'!BD30</f>
        <v>0</v>
      </c>
      <c r="BE34" s="360">
        <f>'Oppfølging - Inndata'!BE30</f>
        <v>0</v>
      </c>
      <c r="BF34" s="134"/>
    </row>
    <row r="35" spans="2:58" ht="15.6" customHeight="1" x14ac:dyDescent="0.25">
      <c r="B35" s="94"/>
      <c r="C35" s="133"/>
      <c r="D35" s="113"/>
      <c r="E35" s="326" t="s">
        <v>274</v>
      </c>
      <c r="F35" s="361">
        <f>'Oppfølging - Inndata'!F41</f>
        <v>0</v>
      </c>
      <c r="G35" s="361">
        <f>'Oppfølging - Inndata'!G41</f>
        <v>0</v>
      </c>
      <c r="H35" s="361">
        <f>'Oppfølging - Inndata'!H41</f>
        <v>0</v>
      </c>
      <c r="I35" s="361">
        <f>'Oppfølging - Inndata'!I41</f>
        <v>0</v>
      </c>
      <c r="J35" s="361">
        <f>'Oppfølging - Inndata'!J41</f>
        <v>0</v>
      </c>
      <c r="K35" s="361">
        <f>'Oppfølging - Inndata'!K41</f>
        <v>0</v>
      </c>
      <c r="L35" s="361">
        <f>'Oppfølging - Inndata'!L41</f>
        <v>0</v>
      </c>
      <c r="M35" s="361">
        <f>'Oppfølging - Inndata'!M41</f>
        <v>0</v>
      </c>
      <c r="N35" s="361">
        <f>'Oppfølging - Inndata'!N41</f>
        <v>0</v>
      </c>
      <c r="O35" s="361">
        <f>'Oppfølging - Inndata'!O41</f>
        <v>0</v>
      </c>
      <c r="P35" s="361">
        <f>'Oppfølging - Inndata'!P41</f>
        <v>0</v>
      </c>
      <c r="Q35" s="361">
        <f>'Oppfølging - Inndata'!Q41</f>
        <v>0</v>
      </c>
      <c r="R35" s="361">
        <f>'Oppfølging - Inndata'!R41</f>
        <v>0</v>
      </c>
      <c r="S35" s="361">
        <f>'Oppfølging - Inndata'!S41</f>
        <v>0</v>
      </c>
      <c r="T35" s="361">
        <f>'Oppfølging - Inndata'!T41</f>
        <v>0</v>
      </c>
      <c r="U35" s="361">
        <f>'Oppfølging - Inndata'!U41</f>
        <v>0</v>
      </c>
      <c r="V35" s="361">
        <f>'Oppfølging - Inndata'!V41</f>
        <v>0</v>
      </c>
      <c r="W35" s="361">
        <f>'Oppfølging - Inndata'!W41</f>
        <v>0</v>
      </c>
      <c r="X35" s="361">
        <f>'Oppfølging - Inndata'!X41</f>
        <v>0</v>
      </c>
      <c r="Y35" s="361">
        <f>'Oppfølging - Inndata'!Y41</f>
        <v>0</v>
      </c>
      <c r="Z35" s="361">
        <f>'Oppfølging - Inndata'!Z41</f>
        <v>0</v>
      </c>
      <c r="AA35" s="361">
        <f>'Oppfølging - Inndata'!AA41</f>
        <v>0</v>
      </c>
      <c r="AB35" s="361">
        <f>'Oppfølging - Inndata'!AB41</f>
        <v>0</v>
      </c>
      <c r="AC35" s="361">
        <f>'Oppfølging - Inndata'!AC41</f>
        <v>0</v>
      </c>
      <c r="AD35" s="361">
        <f>'Oppfølging - Inndata'!AD41</f>
        <v>0</v>
      </c>
      <c r="AE35" s="361">
        <f>'Oppfølging - Inndata'!AE41</f>
        <v>0</v>
      </c>
      <c r="AF35" s="361">
        <f>'Oppfølging - Inndata'!AF41</f>
        <v>0</v>
      </c>
      <c r="AG35" s="361">
        <f>'Oppfølging - Inndata'!AG41</f>
        <v>0</v>
      </c>
      <c r="AH35" s="361">
        <f>'Oppfølging - Inndata'!AH41</f>
        <v>0</v>
      </c>
      <c r="AI35" s="361">
        <f>'Oppfølging - Inndata'!AI41</f>
        <v>0</v>
      </c>
      <c r="AJ35" s="361">
        <f>'Oppfølging - Inndata'!AJ41</f>
        <v>0</v>
      </c>
      <c r="AK35" s="361">
        <f>'Oppfølging - Inndata'!AK41</f>
        <v>0</v>
      </c>
      <c r="AL35" s="361">
        <f>'Oppfølging - Inndata'!AL41</f>
        <v>0</v>
      </c>
      <c r="AM35" s="361">
        <f>'Oppfølging - Inndata'!AM41</f>
        <v>0</v>
      </c>
      <c r="AN35" s="361">
        <f>'Oppfølging - Inndata'!AN41</f>
        <v>0</v>
      </c>
      <c r="AO35" s="361">
        <f>'Oppfølging - Inndata'!AO41</f>
        <v>0</v>
      </c>
      <c r="AP35" s="361">
        <f>'Oppfølging - Inndata'!AP41</f>
        <v>0</v>
      </c>
      <c r="AQ35" s="361">
        <f>'Oppfølging - Inndata'!AQ41</f>
        <v>0</v>
      </c>
      <c r="AR35" s="361">
        <f>'Oppfølging - Inndata'!AR41</f>
        <v>0</v>
      </c>
      <c r="AS35" s="361">
        <f>'Oppfølging - Inndata'!AS41</f>
        <v>0</v>
      </c>
      <c r="AT35" s="361">
        <f>'Oppfølging - Inndata'!AT41</f>
        <v>0</v>
      </c>
      <c r="AU35" s="361">
        <f>'Oppfølging - Inndata'!AU41</f>
        <v>0</v>
      </c>
      <c r="AV35" s="361">
        <f>'Oppfølging - Inndata'!AV41</f>
        <v>0</v>
      </c>
      <c r="AW35" s="361">
        <f>'Oppfølging - Inndata'!AW41</f>
        <v>0</v>
      </c>
      <c r="AX35" s="361">
        <f>'Oppfølging - Inndata'!AX41</f>
        <v>0</v>
      </c>
      <c r="AY35" s="361">
        <f>'Oppfølging - Inndata'!AY41</f>
        <v>0</v>
      </c>
      <c r="AZ35" s="361">
        <f>'Oppfølging - Inndata'!AZ41</f>
        <v>0</v>
      </c>
      <c r="BA35" s="361">
        <f>'Oppfølging - Inndata'!BA41</f>
        <v>0</v>
      </c>
      <c r="BB35" s="361">
        <f>'Oppfølging - Inndata'!BB41</f>
        <v>0</v>
      </c>
      <c r="BC35" s="361">
        <f>'Oppfølging - Inndata'!BC41</f>
        <v>0</v>
      </c>
      <c r="BD35" s="361">
        <f>'Oppfølging - Inndata'!BD41</f>
        <v>0</v>
      </c>
      <c r="BE35" s="362">
        <f>'Oppfølging - Inndata'!BE41</f>
        <v>0</v>
      </c>
      <c r="BF35" s="134"/>
    </row>
    <row r="36" spans="2:58" ht="15.6" customHeight="1" x14ac:dyDescent="0.25">
      <c r="B36" s="94"/>
      <c r="C36" s="133"/>
      <c r="D36" s="113"/>
      <c r="E36" s="327" t="s">
        <v>32</v>
      </c>
      <c r="F36" s="363">
        <f>'Oppfølging - Inndata'!F46</f>
        <v>0</v>
      </c>
      <c r="G36" s="363">
        <f>'Oppfølging - Inndata'!G46</f>
        <v>0</v>
      </c>
      <c r="H36" s="363">
        <f>'Oppfølging - Inndata'!H46</f>
        <v>0</v>
      </c>
      <c r="I36" s="363">
        <f>'Oppfølging - Inndata'!I46</f>
        <v>0</v>
      </c>
      <c r="J36" s="363">
        <f>'Oppfølging - Inndata'!J46</f>
        <v>0</v>
      </c>
      <c r="K36" s="363">
        <f>'Oppfølging - Inndata'!K46</f>
        <v>0</v>
      </c>
      <c r="L36" s="363">
        <f>'Oppfølging - Inndata'!L46</f>
        <v>0</v>
      </c>
      <c r="M36" s="363">
        <f>'Oppfølging - Inndata'!M46</f>
        <v>0</v>
      </c>
      <c r="N36" s="363">
        <f>'Oppfølging - Inndata'!N46</f>
        <v>0</v>
      </c>
      <c r="O36" s="363">
        <f>'Oppfølging - Inndata'!O46</f>
        <v>0</v>
      </c>
      <c r="P36" s="363">
        <f>'Oppfølging - Inndata'!P46</f>
        <v>0</v>
      </c>
      <c r="Q36" s="363">
        <f>'Oppfølging - Inndata'!Q46</f>
        <v>0</v>
      </c>
      <c r="R36" s="363">
        <f>'Oppfølging - Inndata'!R46</f>
        <v>0</v>
      </c>
      <c r="S36" s="363">
        <f>'Oppfølging - Inndata'!S46</f>
        <v>0</v>
      </c>
      <c r="T36" s="363">
        <f>'Oppfølging - Inndata'!T46</f>
        <v>0</v>
      </c>
      <c r="U36" s="363">
        <f>'Oppfølging - Inndata'!U46</f>
        <v>0</v>
      </c>
      <c r="V36" s="363">
        <f>'Oppfølging - Inndata'!V46</f>
        <v>0</v>
      </c>
      <c r="W36" s="363">
        <f>'Oppfølging - Inndata'!W46</f>
        <v>0</v>
      </c>
      <c r="X36" s="363">
        <f>'Oppfølging - Inndata'!X46</f>
        <v>0</v>
      </c>
      <c r="Y36" s="363">
        <f>'Oppfølging - Inndata'!Y46</f>
        <v>0</v>
      </c>
      <c r="Z36" s="363">
        <f>'Oppfølging - Inndata'!Z46</f>
        <v>0</v>
      </c>
      <c r="AA36" s="363">
        <f>'Oppfølging - Inndata'!AA46</f>
        <v>0</v>
      </c>
      <c r="AB36" s="363">
        <f>'Oppfølging - Inndata'!AB46</f>
        <v>0</v>
      </c>
      <c r="AC36" s="363">
        <f>'Oppfølging - Inndata'!AC46</f>
        <v>0</v>
      </c>
      <c r="AD36" s="363">
        <f>'Oppfølging - Inndata'!AD46</f>
        <v>0</v>
      </c>
      <c r="AE36" s="363">
        <f>'Oppfølging - Inndata'!AE46</f>
        <v>0</v>
      </c>
      <c r="AF36" s="363">
        <f>'Oppfølging - Inndata'!AF46</f>
        <v>0</v>
      </c>
      <c r="AG36" s="363">
        <f>'Oppfølging - Inndata'!AG46</f>
        <v>0</v>
      </c>
      <c r="AH36" s="363">
        <f>'Oppfølging - Inndata'!AH46</f>
        <v>0</v>
      </c>
      <c r="AI36" s="363">
        <f>'Oppfølging - Inndata'!AI46</f>
        <v>0</v>
      </c>
      <c r="AJ36" s="363">
        <f>'Oppfølging - Inndata'!AJ46</f>
        <v>0</v>
      </c>
      <c r="AK36" s="363">
        <f>'Oppfølging - Inndata'!AK46</f>
        <v>0</v>
      </c>
      <c r="AL36" s="363">
        <f>'Oppfølging - Inndata'!AL46</f>
        <v>0</v>
      </c>
      <c r="AM36" s="363">
        <f>'Oppfølging - Inndata'!AM46</f>
        <v>0</v>
      </c>
      <c r="AN36" s="363">
        <f>'Oppfølging - Inndata'!AN46</f>
        <v>0</v>
      </c>
      <c r="AO36" s="363">
        <f>'Oppfølging - Inndata'!AO46</f>
        <v>0</v>
      </c>
      <c r="AP36" s="363">
        <f>'Oppfølging - Inndata'!AP46</f>
        <v>0</v>
      </c>
      <c r="AQ36" s="363">
        <f>'Oppfølging - Inndata'!AQ46</f>
        <v>0</v>
      </c>
      <c r="AR36" s="363">
        <f>'Oppfølging - Inndata'!AR46</f>
        <v>0</v>
      </c>
      <c r="AS36" s="363">
        <f>'Oppfølging - Inndata'!AS46</f>
        <v>0</v>
      </c>
      <c r="AT36" s="363">
        <f>'Oppfølging - Inndata'!AT46</f>
        <v>0</v>
      </c>
      <c r="AU36" s="363">
        <f>'Oppfølging - Inndata'!AU46</f>
        <v>0</v>
      </c>
      <c r="AV36" s="363">
        <f>'Oppfølging - Inndata'!AV46</f>
        <v>0</v>
      </c>
      <c r="AW36" s="363">
        <f>'Oppfølging - Inndata'!AW46</f>
        <v>0</v>
      </c>
      <c r="AX36" s="363">
        <f>'Oppfølging - Inndata'!AX46</f>
        <v>0</v>
      </c>
      <c r="AY36" s="363">
        <f>'Oppfølging - Inndata'!AY46</f>
        <v>0</v>
      </c>
      <c r="AZ36" s="363">
        <f>'Oppfølging - Inndata'!AZ46</f>
        <v>0</v>
      </c>
      <c r="BA36" s="363">
        <f>'Oppfølging - Inndata'!BA46</f>
        <v>0</v>
      </c>
      <c r="BB36" s="363">
        <f>'Oppfølging - Inndata'!BB46</f>
        <v>0</v>
      </c>
      <c r="BC36" s="363">
        <f>'Oppfølging - Inndata'!BC46</f>
        <v>0</v>
      </c>
      <c r="BD36" s="363">
        <f>'Oppfølging - Inndata'!BD46</f>
        <v>0</v>
      </c>
      <c r="BE36" s="364">
        <f>'Oppfølging - Inndata'!BE46</f>
        <v>0</v>
      </c>
      <c r="BF36" s="134"/>
    </row>
    <row r="37" spans="2:58" ht="15.6" customHeight="1" x14ac:dyDescent="0.25">
      <c r="B37" s="94"/>
      <c r="C37" s="133"/>
      <c r="D37" s="113"/>
      <c r="E37" s="326" t="s">
        <v>40</v>
      </c>
      <c r="F37" s="361">
        <f>'Oppfølging - Inndata'!F55</f>
        <v>0</v>
      </c>
      <c r="G37" s="361">
        <f>'Oppfølging - Inndata'!G55</f>
        <v>0</v>
      </c>
      <c r="H37" s="361">
        <f>'Oppfølging - Inndata'!H55</f>
        <v>0</v>
      </c>
      <c r="I37" s="361">
        <f>'Oppfølging - Inndata'!I55</f>
        <v>0</v>
      </c>
      <c r="J37" s="361">
        <f>'Oppfølging - Inndata'!J55</f>
        <v>0</v>
      </c>
      <c r="K37" s="361">
        <f>'Oppfølging - Inndata'!K55</f>
        <v>0</v>
      </c>
      <c r="L37" s="361">
        <f>'Oppfølging - Inndata'!L55</f>
        <v>0</v>
      </c>
      <c r="M37" s="361">
        <f>'Oppfølging - Inndata'!M55</f>
        <v>0</v>
      </c>
      <c r="N37" s="361">
        <f>'Oppfølging - Inndata'!N55</f>
        <v>0</v>
      </c>
      <c r="O37" s="361">
        <f>'Oppfølging - Inndata'!O55</f>
        <v>0</v>
      </c>
      <c r="P37" s="361">
        <f>'Oppfølging - Inndata'!P55</f>
        <v>0</v>
      </c>
      <c r="Q37" s="361">
        <f>'Oppfølging - Inndata'!Q55</f>
        <v>0</v>
      </c>
      <c r="R37" s="361">
        <f>'Oppfølging - Inndata'!R55</f>
        <v>0</v>
      </c>
      <c r="S37" s="361">
        <f>'Oppfølging - Inndata'!S55</f>
        <v>0</v>
      </c>
      <c r="T37" s="361">
        <f>'Oppfølging - Inndata'!T55</f>
        <v>0</v>
      </c>
      <c r="U37" s="361">
        <f>'Oppfølging - Inndata'!U55</f>
        <v>0</v>
      </c>
      <c r="V37" s="361">
        <f>'Oppfølging - Inndata'!V55</f>
        <v>0</v>
      </c>
      <c r="W37" s="361">
        <f>'Oppfølging - Inndata'!W55</f>
        <v>0</v>
      </c>
      <c r="X37" s="361">
        <f>'Oppfølging - Inndata'!X55</f>
        <v>0</v>
      </c>
      <c r="Y37" s="361">
        <f>'Oppfølging - Inndata'!Y55</f>
        <v>0</v>
      </c>
      <c r="Z37" s="361">
        <f>'Oppfølging - Inndata'!Z55</f>
        <v>0</v>
      </c>
      <c r="AA37" s="361">
        <f>'Oppfølging - Inndata'!AA55</f>
        <v>0</v>
      </c>
      <c r="AB37" s="361">
        <f>'Oppfølging - Inndata'!AB55</f>
        <v>0</v>
      </c>
      <c r="AC37" s="361">
        <f>'Oppfølging - Inndata'!AC55</f>
        <v>0</v>
      </c>
      <c r="AD37" s="361">
        <f>'Oppfølging - Inndata'!AD55</f>
        <v>0</v>
      </c>
      <c r="AE37" s="361">
        <f>'Oppfølging - Inndata'!AE55</f>
        <v>0</v>
      </c>
      <c r="AF37" s="361">
        <f>'Oppfølging - Inndata'!AF55</f>
        <v>0</v>
      </c>
      <c r="AG37" s="361">
        <f>'Oppfølging - Inndata'!AG55</f>
        <v>0</v>
      </c>
      <c r="AH37" s="361">
        <f>'Oppfølging - Inndata'!AH55</f>
        <v>0</v>
      </c>
      <c r="AI37" s="361">
        <f>'Oppfølging - Inndata'!AI55</f>
        <v>0</v>
      </c>
      <c r="AJ37" s="361">
        <f>'Oppfølging - Inndata'!AJ55</f>
        <v>0</v>
      </c>
      <c r="AK37" s="361">
        <f>'Oppfølging - Inndata'!AK55</f>
        <v>0</v>
      </c>
      <c r="AL37" s="361">
        <f>'Oppfølging - Inndata'!AL55</f>
        <v>0</v>
      </c>
      <c r="AM37" s="361">
        <f>'Oppfølging - Inndata'!AM55</f>
        <v>0</v>
      </c>
      <c r="AN37" s="361">
        <f>'Oppfølging - Inndata'!AN55</f>
        <v>0</v>
      </c>
      <c r="AO37" s="361">
        <f>'Oppfølging - Inndata'!AO55</f>
        <v>0</v>
      </c>
      <c r="AP37" s="361">
        <f>'Oppfølging - Inndata'!AP55</f>
        <v>0</v>
      </c>
      <c r="AQ37" s="361">
        <f>'Oppfølging - Inndata'!AQ55</f>
        <v>0</v>
      </c>
      <c r="AR37" s="361">
        <f>'Oppfølging - Inndata'!AR55</f>
        <v>0</v>
      </c>
      <c r="AS37" s="361">
        <f>'Oppfølging - Inndata'!AS55</f>
        <v>0</v>
      </c>
      <c r="AT37" s="361">
        <f>'Oppfølging - Inndata'!AT55</f>
        <v>0</v>
      </c>
      <c r="AU37" s="361">
        <f>'Oppfølging - Inndata'!AU55</f>
        <v>0</v>
      </c>
      <c r="AV37" s="361">
        <f>'Oppfølging - Inndata'!AV55</f>
        <v>0</v>
      </c>
      <c r="AW37" s="361">
        <f>'Oppfølging - Inndata'!AW55</f>
        <v>0</v>
      </c>
      <c r="AX37" s="361">
        <f>'Oppfølging - Inndata'!AX55</f>
        <v>0</v>
      </c>
      <c r="AY37" s="361">
        <f>'Oppfølging - Inndata'!AY55</f>
        <v>0</v>
      </c>
      <c r="AZ37" s="361">
        <f>'Oppfølging - Inndata'!AZ55</f>
        <v>0</v>
      </c>
      <c r="BA37" s="361">
        <f>'Oppfølging - Inndata'!BA55</f>
        <v>0</v>
      </c>
      <c r="BB37" s="361">
        <f>'Oppfølging - Inndata'!BB55</f>
        <v>0</v>
      </c>
      <c r="BC37" s="361">
        <f>'Oppfølging - Inndata'!BC55</f>
        <v>0</v>
      </c>
      <c r="BD37" s="361">
        <f>'Oppfølging - Inndata'!BD55</f>
        <v>0</v>
      </c>
      <c r="BE37" s="362">
        <f>'Oppfølging - Inndata'!BE55</f>
        <v>0</v>
      </c>
      <c r="BF37" s="134"/>
    </row>
    <row r="38" spans="2:58" ht="15.6" customHeight="1" x14ac:dyDescent="0.25">
      <c r="B38" s="94"/>
      <c r="C38" s="133"/>
      <c r="D38" s="113"/>
      <c r="E38" s="327" t="s">
        <v>47</v>
      </c>
      <c r="F38" s="363">
        <f>'Oppfølging - Inndata'!F62</f>
        <v>0</v>
      </c>
      <c r="G38" s="363">
        <f>'Oppfølging - Inndata'!G62</f>
        <v>0</v>
      </c>
      <c r="H38" s="363">
        <f>'Oppfølging - Inndata'!H62</f>
        <v>0</v>
      </c>
      <c r="I38" s="363">
        <f>'Oppfølging - Inndata'!I62</f>
        <v>0</v>
      </c>
      <c r="J38" s="363">
        <f>'Oppfølging - Inndata'!J62</f>
        <v>0</v>
      </c>
      <c r="K38" s="363">
        <f>'Oppfølging - Inndata'!K62</f>
        <v>0</v>
      </c>
      <c r="L38" s="363">
        <f>'Oppfølging - Inndata'!L62</f>
        <v>0</v>
      </c>
      <c r="M38" s="363">
        <f>'Oppfølging - Inndata'!M62</f>
        <v>0</v>
      </c>
      <c r="N38" s="363">
        <f>'Oppfølging - Inndata'!N62</f>
        <v>0</v>
      </c>
      <c r="O38" s="363">
        <f>'Oppfølging - Inndata'!O62</f>
        <v>0</v>
      </c>
      <c r="P38" s="363">
        <f>'Oppfølging - Inndata'!P62</f>
        <v>0</v>
      </c>
      <c r="Q38" s="363">
        <f>'Oppfølging - Inndata'!Q62</f>
        <v>0</v>
      </c>
      <c r="R38" s="363">
        <f>'Oppfølging - Inndata'!R62</f>
        <v>0</v>
      </c>
      <c r="S38" s="363">
        <f>'Oppfølging - Inndata'!S62</f>
        <v>0</v>
      </c>
      <c r="T38" s="363">
        <f>'Oppfølging - Inndata'!T62</f>
        <v>0</v>
      </c>
      <c r="U38" s="363">
        <f>'Oppfølging - Inndata'!U62</f>
        <v>0</v>
      </c>
      <c r="V38" s="363">
        <f>'Oppfølging - Inndata'!V62</f>
        <v>0</v>
      </c>
      <c r="W38" s="363">
        <f>'Oppfølging - Inndata'!W62</f>
        <v>0</v>
      </c>
      <c r="X38" s="363">
        <f>'Oppfølging - Inndata'!X62</f>
        <v>0</v>
      </c>
      <c r="Y38" s="363">
        <f>'Oppfølging - Inndata'!Y62</f>
        <v>0</v>
      </c>
      <c r="Z38" s="363">
        <f>'Oppfølging - Inndata'!Z62</f>
        <v>0</v>
      </c>
      <c r="AA38" s="363">
        <f>'Oppfølging - Inndata'!AA62</f>
        <v>0</v>
      </c>
      <c r="AB38" s="363">
        <f>'Oppfølging - Inndata'!AB62</f>
        <v>0</v>
      </c>
      <c r="AC38" s="363">
        <f>'Oppfølging - Inndata'!AC62</f>
        <v>0</v>
      </c>
      <c r="AD38" s="363">
        <f>'Oppfølging - Inndata'!AD62</f>
        <v>0</v>
      </c>
      <c r="AE38" s="363">
        <f>'Oppfølging - Inndata'!AE62</f>
        <v>0</v>
      </c>
      <c r="AF38" s="363">
        <f>'Oppfølging - Inndata'!AF62</f>
        <v>0</v>
      </c>
      <c r="AG38" s="363">
        <f>'Oppfølging - Inndata'!AG62</f>
        <v>0</v>
      </c>
      <c r="AH38" s="363">
        <f>'Oppfølging - Inndata'!AH62</f>
        <v>0</v>
      </c>
      <c r="AI38" s="363">
        <f>'Oppfølging - Inndata'!AI62</f>
        <v>0</v>
      </c>
      <c r="AJ38" s="363">
        <f>'Oppfølging - Inndata'!AJ62</f>
        <v>0</v>
      </c>
      <c r="AK38" s="363">
        <f>'Oppfølging - Inndata'!AK62</f>
        <v>0</v>
      </c>
      <c r="AL38" s="363">
        <f>'Oppfølging - Inndata'!AL62</f>
        <v>0</v>
      </c>
      <c r="AM38" s="363">
        <f>'Oppfølging - Inndata'!AM62</f>
        <v>0</v>
      </c>
      <c r="AN38" s="363">
        <f>'Oppfølging - Inndata'!AN62</f>
        <v>0</v>
      </c>
      <c r="AO38" s="363">
        <f>'Oppfølging - Inndata'!AO62</f>
        <v>0</v>
      </c>
      <c r="AP38" s="363">
        <f>'Oppfølging - Inndata'!AP62</f>
        <v>0</v>
      </c>
      <c r="AQ38" s="363">
        <f>'Oppfølging - Inndata'!AQ62</f>
        <v>0</v>
      </c>
      <c r="AR38" s="363">
        <f>'Oppfølging - Inndata'!AR62</f>
        <v>0</v>
      </c>
      <c r="AS38" s="363">
        <f>'Oppfølging - Inndata'!AS62</f>
        <v>0</v>
      </c>
      <c r="AT38" s="363">
        <f>'Oppfølging - Inndata'!AT62</f>
        <v>0</v>
      </c>
      <c r="AU38" s="363">
        <f>'Oppfølging - Inndata'!AU62</f>
        <v>0</v>
      </c>
      <c r="AV38" s="363">
        <f>'Oppfølging - Inndata'!AV62</f>
        <v>0</v>
      </c>
      <c r="AW38" s="363">
        <f>'Oppfølging - Inndata'!AW62</f>
        <v>0</v>
      </c>
      <c r="AX38" s="363">
        <f>'Oppfølging - Inndata'!AX62</f>
        <v>0</v>
      </c>
      <c r="AY38" s="363">
        <f>'Oppfølging - Inndata'!AY62</f>
        <v>0</v>
      </c>
      <c r="AZ38" s="363">
        <f>'Oppfølging - Inndata'!AZ62</f>
        <v>0</v>
      </c>
      <c r="BA38" s="363">
        <f>'Oppfølging - Inndata'!BA62</f>
        <v>0</v>
      </c>
      <c r="BB38" s="363">
        <f>'Oppfølging - Inndata'!BB62</f>
        <v>0</v>
      </c>
      <c r="BC38" s="363">
        <f>'Oppfølging - Inndata'!BC62</f>
        <v>0</v>
      </c>
      <c r="BD38" s="363">
        <f>'Oppfølging - Inndata'!BD62</f>
        <v>0</v>
      </c>
      <c r="BE38" s="364">
        <f>'Oppfølging - Inndata'!BE62</f>
        <v>0</v>
      </c>
      <c r="BF38" s="134"/>
    </row>
    <row r="39" spans="2:58" ht="15.6" customHeight="1" x14ac:dyDescent="0.25">
      <c r="B39" s="94"/>
      <c r="C39" s="133"/>
      <c r="D39" s="113"/>
      <c r="E39" s="326" t="s">
        <v>51</v>
      </c>
      <c r="F39" s="361">
        <f>'Oppfølging - Inndata'!F66</f>
        <v>0</v>
      </c>
      <c r="G39" s="361">
        <f>'Oppfølging - Inndata'!G66</f>
        <v>0</v>
      </c>
      <c r="H39" s="361">
        <f>'Oppfølging - Inndata'!H66</f>
        <v>0</v>
      </c>
      <c r="I39" s="361">
        <f>'Oppfølging - Inndata'!I66</f>
        <v>0</v>
      </c>
      <c r="J39" s="361">
        <f>'Oppfølging - Inndata'!J66</f>
        <v>0</v>
      </c>
      <c r="K39" s="361">
        <f>'Oppfølging - Inndata'!K66</f>
        <v>0</v>
      </c>
      <c r="L39" s="361">
        <f>'Oppfølging - Inndata'!L66</f>
        <v>0</v>
      </c>
      <c r="M39" s="361">
        <f>'Oppfølging - Inndata'!M66</f>
        <v>0</v>
      </c>
      <c r="N39" s="361">
        <f>'Oppfølging - Inndata'!N66</f>
        <v>0</v>
      </c>
      <c r="O39" s="361">
        <f>'Oppfølging - Inndata'!O66</f>
        <v>0</v>
      </c>
      <c r="P39" s="361">
        <f>'Oppfølging - Inndata'!P66</f>
        <v>0</v>
      </c>
      <c r="Q39" s="361">
        <f>'Oppfølging - Inndata'!Q66</f>
        <v>0</v>
      </c>
      <c r="R39" s="361">
        <f>'Oppfølging - Inndata'!R66</f>
        <v>0</v>
      </c>
      <c r="S39" s="361">
        <f>'Oppfølging - Inndata'!S66</f>
        <v>0</v>
      </c>
      <c r="T39" s="361">
        <f>'Oppfølging - Inndata'!T66</f>
        <v>0</v>
      </c>
      <c r="U39" s="361">
        <f>'Oppfølging - Inndata'!U66</f>
        <v>0</v>
      </c>
      <c r="V39" s="361">
        <f>'Oppfølging - Inndata'!V66</f>
        <v>0</v>
      </c>
      <c r="W39" s="361">
        <f>'Oppfølging - Inndata'!W66</f>
        <v>0</v>
      </c>
      <c r="X39" s="361">
        <f>'Oppfølging - Inndata'!X66</f>
        <v>0</v>
      </c>
      <c r="Y39" s="361">
        <f>'Oppfølging - Inndata'!Y66</f>
        <v>0</v>
      </c>
      <c r="Z39" s="361">
        <f>'Oppfølging - Inndata'!Z66</f>
        <v>0</v>
      </c>
      <c r="AA39" s="361">
        <f>'Oppfølging - Inndata'!AA66</f>
        <v>0</v>
      </c>
      <c r="AB39" s="361">
        <f>'Oppfølging - Inndata'!AB66</f>
        <v>0</v>
      </c>
      <c r="AC39" s="361">
        <f>'Oppfølging - Inndata'!AC66</f>
        <v>0</v>
      </c>
      <c r="AD39" s="361">
        <f>'Oppfølging - Inndata'!AD66</f>
        <v>0</v>
      </c>
      <c r="AE39" s="361">
        <f>'Oppfølging - Inndata'!AE66</f>
        <v>0</v>
      </c>
      <c r="AF39" s="361">
        <f>'Oppfølging - Inndata'!AF66</f>
        <v>0</v>
      </c>
      <c r="AG39" s="361">
        <f>'Oppfølging - Inndata'!AG66</f>
        <v>0</v>
      </c>
      <c r="AH39" s="361">
        <f>'Oppfølging - Inndata'!AH66</f>
        <v>0</v>
      </c>
      <c r="AI39" s="361">
        <f>'Oppfølging - Inndata'!AI66</f>
        <v>0</v>
      </c>
      <c r="AJ39" s="361">
        <f>'Oppfølging - Inndata'!AJ66</f>
        <v>0</v>
      </c>
      <c r="AK39" s="361">
        <f>'Oppfølging - Inndata'!AK66</f>
        <v>0</v>
      </c>
      <c r="AL39" s="361">
        <f>'Oppfølging - Inndata'!AL66</f>
        <v>0</v>
      </c>
      <c r="AM39" s="361">
        <f>'Oppfølging - Inndata'!AM66</f>
        <v>0</v>
      </c>
      <c r="AN39" s="361">
        <f>'Oppfølging - Inndata'!AN66</f>
        <v>0</v>
      </c>
      <c r="AO39" s="361">
        <f>'Oppfølging - Inndata'!AO66</f>
        <v>0</v>
      </c>
      <c r="AP39" s="361">
        <f>'Oppfølging - Inndata'!AP66</f>
        <v>0</v>
      </c>
      <c r="AQ39" s="361">
        <f>'Oppfølging - Inndata'!AQ66</f>
        <v>0</v>
      </c>
      <c r="AR39" s="361">
        <f>'Oppfølging - Inndata'!AR66</f>
        <v>0</v>
      </c>
      <c r="AS39" s="361">
        <f>'Oppfølging - Inndata'!AS66</f>
        <v>0</v>
      </c>
      <c r="AT39" s="361">
        <f>'Oppfølging - Inndata'!AT66</f>
        <v>0</v>
      </c>
      <c r="AU39" s="361">
        <f>'Oppfølging - Inndata'!AU66</f>
        <v>0</v>
      </c>
      <c r="AV39" s="361">
        <f>'Oppfølging - Inndata'!AV66</f>
        <v>0</v>
      </c>
      <c r="AW39" s="361">
        <f>'Oppfølging - Inndata'!AW66</f>
        <v>0</v>
      </c>
      <c r="AX39" s="361">
        <f>'Oppfølging - Inndata'!AX66</f>
        <v>0</v>
      </c>
      <c r="AY39" s="361">
        <f>'Oppfølging - Inndata'!AY66</f>
        <v>0</v>
      </c>
      <c r="AZ39" s="361">
        <f>'Oppfølging - Inndata'!AZ66</f>
        <v>0</v>
      </c>
      <c r="BA39" s="361">
        <f>'Oppfølging - Inndata'!BA66</f>
        <v>0</v>
      </c>
      <c r="BB39" s="361">
        <f>'Oppfølging - Inndata'!BB66</f>
        <v>0</v>
      </c>
      <c r="BC39" s="361">
        <f>'Oppfølging - Inndata'!BC66</f>
        <v>0</v>
      </c>
      <c r="BD39" s="361">
        <f>'Oppfølging - Inndata'!BD66</f>
        <v>0</v>
      </c>
      <c r="BE39" s="362">
        <f>'Oppfølging - Inndata'!BE66</f>
        <v>0</v>
      </c>
      <c r="BF39" s="134"/>
    </row>
    <row r="40" spans="2:58" ht="15.6" customHeight="1" x14ac:dyDescent="0.25">
      <c r="B40" s="94"/>
      <c r="C40" s="133"/>
      <c r="D40" s="113"/>
      <c r="E40" s="327" t="s">
        <v>52</v>
      </c>
      <c r="F40" s="363">
        <f>'Oppfølging - Inndata'!F67</f>
        <v>0</v>
      </c>
      <c r="G40" s="363">
        <f>'Oppfølging - Inndata'!G67</f>
        <v>0</v>
      </c>
      <c r="H40" s="363">
        <f>'Oppfølging - Inndata'!H67</f>
        <v>0</v>
      </c>
      <c r="I40" s="363">
        <f>'Oppfølging - Inndata'!I67</f>
        <v>0</v>
      </c>
      <c r="J40" s="363">
        <f>'Oppfølging - Inndata'!J67</f>
        <v>0</v>
      </c>
      <c r="K40" s="363">
        <f>'Oppfølging - Inndata'!K67</f>
        <v>0</v>
      </c>
      <c r="L40" s="363">
        <f>'Oppfølging - Inndata'!L67</f>
        <v>0</v>
      </c>
      <c r="M40" s="363">
        <f>'Oppfølging - Inndata'!M67</f>
        <v>0</v>
      </c>
      <c r="N40" s="363">
        <f>'Oppfølging - Inndata'!N67</f>
        <v>0</v>
      </c>
      <c r="O40" s="363">
        <f>'Oppfølging - Inndata'!O67</f>
        <v>0</v>
      </c>
      <c r="P40" s="363">
        <f>'Oppfølging - Inndata'!P67</f>
        <v>0</v>
      </c>
      <c r="Q40" s="363">
        <f>'Oppfølging - Inndata'!Q67</f>
        <v>0</v>
      </c>
      <c r="R40" s="363">
        <f>'Oppfølging - Inndata'!R67</f>
        <v>0</v>
      </c>
      <c r="S40" s="363">
        <f>'Oppfølging - Inndata'!S67</f>
        <v>0</v>
      </c>
      <c r="T40" s="363">
        <f>'Oppfølging - Inndata'!T67</f>
        <v>0</v>
      </c>
      <c r="U40" s="363">
        <f>'Oppfølging - Inndata'!U67</f>
        <v>0</v>
      </c>
      <c r="V40" s="363">
        <f>'Oppfølging - Inndata'!V67</f>
        <v>0</v>
      </c>
      <c r="W40" s="363">
        <f>'Oppfølging - Inndata'!W67</f>
        <v>0</v>
      </c>
      <c r="X40" s="363">
        <f>'Oppfølging - Inndata'!X67</f>
        <v>0</v>
      </c>
      <c r="Y40" s="363">
        <f>'Oppfølging - Inndata'!Y67</f>
        <v>0</v>
      </c>
      <c r="Z40" s="363">
        <f>'Oppfølging - Inndata'!Z67</f>
        <v>0</v>
      </c>
      <c r="AA40" s="363">
        <f>'Oppfølging - Inndata'!AA67</f>
        <v>0</v>
      </c>
      <c r="AB40" s="363">
        <f>'Oppfølging - Inndata'!AB67</f>
        <v>0</v>
      </c>
      <c r="AC40" s="363">
        <f>'Oppfølging - Inndata'!AC67</f>
        <v>0</v>
      </c>
      <c r="AD40" s="363">
        <f>'Oppfølging - Inndata'!AD67</f>
        <v>0</v>
      </c>
      <c r="AE40" s="363">
        <f>'Oppfølging - Inndata'!AE67</f>
        <v>0</v>
      </c>
      <c r="AF40" s="363">
        <f>'Oppfølging - Inndata'!AF67</f>
        <v>0</v>
      </c>
      <c r="AG40" s="363">
        <f>'Oppfølging - Inndata'!AG67</f>
        <v>0</v>
      </c>
      <c r="AH40" s="363">
        <f>'Oppfølging - Inndata'!AH67</f>
        <v>0</v>
      </c>
      <c r="AI40" s="363">
        <f>'Oppfølging - Inndata'!AI67</f>
        <v>0</v>
      </c>
      <c r="AJ40" s="363">
        <f>'Oppfølging - Inndata'!AJ67</f>
        <v>0</v>
      </c>
      <c r="AK40" s="363">
        <f>'Oppfølging - Inndata'!AK67</f>
        <v>0</v>
      </c>
      <c r="AL40" s="363">
        <f>'Oppfølging - Inndata'!AL67</f>
        <v>0</v>
      </c>
      <c r="AM40" s="363">
        <f>'Oppfølging - Inndata'!AM67</f>
        <v>0</v>
      </c>
      <c r="AN40" s="363">
        <f>'Oppfølging - Inndata'!AN67</f>
        <v>0</v>
      </c>
      <c r="AO40" s="363">
        <f>'Oppfølging - Inndata'!AO67</f>
        <v>0</v>
      </c>
      <c r="AP40" s="363">
        <f>'Oppfølging - Inndata'!AP67</f>
        <v>0</v>
      </c>
      <c r="AQ40" s="363">
        <f>'Oppfølging - Inndata'!AQ67</f>
        <v>0</v>
      </c>
      <c r="AR40" s="363">
        <f>'Oppfølging - Inndata'!AR67</f>
        <v>0</v>
      </c>
      <c r="AS40" s="363">
        <f>'Oppfølging - Inndata'!AS67</f>
        <v>0</v>
      </c>
      <c r="AT40" s="363">
        <f>'Oppfølging - Inndata'!AT67</f>
        <v>0</v>
      </c>
      <c r="AU40" s="363">
        <f>'Oppfølging - Inndata'!AU67</f>
        <v>0</v>
      </c>
      <c r="AV40" s="363">
        <f>'Oppfølging - Inndata'!AV67</f>
        <v>0</v>
      </c>
      <c r="AW40" s="363">
        <f>'Oppfølging - Inndata'!AW67</f>
        <v>0</v>
      </c>
      <c r="AX40" s="363">
        <f>'Oppfølging - Inndata'!AX67</f>
        <v>0</v>
      </c>
      <c r="AY40" s="363">
        <f>'Oppfølging - Inndata'!AY67</f>
        <v>0</v>
      </c>
      <c r="AZ40" s="363">
        <f>'Oppfølging - Inndata'!AZ67</f>
        <v>0</v>
      </c>
      <c r="BA40" s="363">
        <f>'Oppfølging - Inndata'!BA67</f>
        <v>0</v>
      </c>
      <c r="BB40" s="363">
        <f>'Oppfølging - Inndata'!BB67</f>
        <v>0</v>
      </c>
      <c r="BC40" s="363">
        <f>'Oppfølging - Inndata'!BC67</f>
        <v>0</v>
      </c>
      <c r="BD40" s="363">
        <f>'Oppfølging - Inndata'!BD67</f>
        <v>0</v>
      </c>
      <c r="BE40" s="364">
        <f>'Oppfølging - Inndata'!BE67</f>
        <v>0</v>
      </c>
      <c r="BF40" s="134"/>
    </row>
    <row r="41" spans="2:58" ht="15.6" customHeight="1" x14ac:dyDescent="0.25">
      <c r="B41" s="94"/>
      <c r="C41" s="133"/>
      <c r="D41" s="113"/>
      <c r="E41" s="326" t="s">
        <v>53</v>
      </c>
      <c r="F41" s="361">
        <f>'Oppfølging - Inndata'!F68</f>
        <v>0</v>
      </c>
      <c r="G41" s="361">
        <f>'Oppfølging - Inndata'!G68</f>
        <v>0</v>
      </c>
      <c r="H41" s="361">
        <f>'Oppfølging - Inndata'!H68</f>
        <v>0</v>
      </c>
      <c r="I41" s="361">
        <f>'Oppfølging - Inndata'!I68</f>
        <v>0</v>
      </c>
      <c r="J41" s="361">
        <f>'Oppfølging - Inndata'!J68</f>
        <v>0</v>
      </c>
      <c r="K41" s="361">
        <f>'Oppfølging - Inndata'!K68</f>
        <v>0</v>
      </c>
      <c r="L41" s="361">
        <f>'Oppfølging - Inndata'!L68</f>
        <v>0</v>
      </c>
      <c r="M41" s="361">
        <f>'Oppfølging - Inndata'!M68</f>
        <v>0</v>
      </c>
      <c r="N41" s="361">
        <f>'Oppfølging - Inndata'!N68</f>
        <v>0</v>
      </c>
      <c r="O41" s="361">
        <f>'Oppfølging - Inndata'!O68</f>
        <v>0</v>
      </c>
      <c r="P41" s="361">
        <f>'Oppfølging - Inndata'!P68</f>
        <v>0</v>
      </c>
      <c r="Q41" s="361">
        <f>'Oppfølging - Inndata'!Q68</f>
        <v>0</v>
      </c>
      <c r="R41" s="361">
        <f>'Oppfølging - Inndata'!R68</f>
        <v>0</v>
      </c>
      <c r="S41" s="361">
        <f>'Oppfølging - Inndata'!S68</f>
        <v>0</v>
      </c>
      <c r="T41" s="361">
        <f>'Oppfølging - Inndata'!T68</f>
        <v>0</v>
      </c>
      <c r="U41" s="361">
        <f>'Oppfølging - Inndata'!U68</f>
        <v>0</v>
      </c>
      <c r="V41" s="361">
        <f>'Oppfølging - Inndata'!V68</f>
        <v>0</v>
      </c>
      <c r="W41" s="361">
        <f>'Oppfølging - Inndata'!W68</f>
        <v>0</v>
      </c>
      <c r="X41" s="361">
        <f>'Oppfølging - Inndata'!X68</f>
        <v>0</v>
      </c>
      <c r="Y41" s="361">
        <f>'Oppfølging - Inndata'!Y68</f>
        <v>0</v>
      </c>
      <c r="Z41" s="361">
        <f>'Oppfølging - Inndata'!Z68</f>
        <v>0</v>
      </c>
      <c r="AA41" s="361">
        <f>'Oppfølging - Inndata'!AA68</f>
        <v>0</v>
      </c>
      <c r="AB41" s="361">
        <f>'Oppfølging - Inndata'!AB68</f>
        <v>0</v>
      </c>
      <c r="AC41" s="361">
        <f>'Oppfølging - Inndata'!AC68</f>
        <v>0</v>
      </c>
      <c r="AD41" s="361">
        <f>'Oppfølging - Inndata'!AD68</f>
        <v>0</v>
      </c>
      <c r="AE41" s="361">
        <f>'Oppfølging - Inndata'!AE68</f>
        <v>0</v>
      </c>
      <c r="AF41" s="361">
        <f>'Oppfølging - Inndata'!AF68</f>
        <v>0</v>
      </c>
      <c r="AG41" s="361">
        <f>'Oppfølging - Inndata'!AG68</f>
        <v>0</v>
      </c>
      <c r="AH41" s="361">
        <f>'Oppfølging - Inndata'!AH68</f>
        <v>0</v>
      </c>
      <c r="AI41" s="361">
        <f>'Oppfølging - Inndata'!AI68</f>
        <v>0</v>
      </c>
      <c r="AJ41" s="361">
        <f>'Oppfølging - Inndata'!AJ68</f>
        <v>0</v>
      </c>
      <c r="AK41" s="361">
        <f>'Oppfølging - Inndata'!AK68</f>
        <v>0</v>
      </c>
      <c r="AL41" s="361">
        <f>'Oppfølging - Inndata'!AL68</f>
        <v>0</v>
      </c>
      <c r="AM41" s="361">
        <f>'Oppfølging - Inndata'!AM68</f>
        <v>0</v>
      </c>
      <c r="AN41" s="361">
        <f>'Oppfølging - Inndata'!AN68</f>
        <v>0</v>
      </c>
      <c r="AO41" s="361">
        <f>'Oppfølging - Inndata'!AO68</f>
        <v>0</v>
      </c>
      <c r="AP41" s="361">
        <f>'Oppfølging - Inndata'!AP68</f>
        <v>0</v>
      </c>
      <c r="AQ41" s="361">
        <f>'Oppfølging - Inndata'!AQ68</f>
        <v>0</v>
      </c>
      <c r="AR41" s="361">
        <f>'Oppfølging - Inndata'!AR68</f>
        <v>0</v>
      </c>
      <c r="AS41" s="361">
        <f>'Oppfølging - Inndata'!AS68</f>
        <v>0</v>
      </c>
      <c r="AT41" s="361">
        <f>'Oppfølging - Inndata'!AT68</f>
        <v>0</v>
      </c>
      <c r="AU41" s="361">
        <f>'Oppfølging - Inndata'!AU68</f>
        <v>0</v>
      </c>
      <c r="AV41" s="361">
        <f>'Oppfølging - Inndata'!AV68</f>
        <v>0</v>
      </c>
      <c r="AW41" s="361">
        <f>'Oppfølging - Inndata'!AW68</f>
        <v>0</v>
      </c>
      <c r="AX41" s="361">
        <f>'Oppfølging - Inndata'!AX68</f>
        <v>0</v>
      </c>
      <c r="AY41" s="361">
        <f>'Oppfølging - Inndata'!AY68</f>
        <v>0</v>
      </c>
      <c r="AZ41" s="361">
        <f>'Oppfølging - Inndata'!AZ68</f>
        <v>0</v>
      </c>
      <c r="BA41" s="361">
        <f>'Oppfølging - Inndata'!BA68</f>
        <v>0</v>
      </c>
      <c r="BB41" s="361">
        <f>'Oppfølging - Inndata'!BB68</f>
        <v>0</v>
      </c>
      <c r="BC41" s="361">
        <f>'Oppfølging - Inndata'!BC68</f>
        <v>0</v>
      </c>
      <c r="BD41" s="361">
        <f>'Oppfølging - Inndata'!BD68</f>
        <v>0</v>
      </c>
      <c r="BE41" s="362">
        <f>'Oppfølging - Inndata'!BE68</f>
        <v>0</v>
      </c>
      <c r="BF41" s="134"/>
    </row>
    <row r="42" spans="2:58" ht="15.6" customHeight="1" x14ac:dyDescent="0.25">
      <c r="B42" s="94"/>
      <c r="C42" s="133"/>
      <c r="D42" s="113"/>
      <c r="E42" s="327" t="s">
        <v>56</v>
      </c>
      <c r="F42" s="363">
        <f>'Oppfølging - Inndata'!F72</f>
        <v>0</v>
      </c>
      <c r="G42" s="363">
        <f>'Oppfølging - Inndata'!G72</f>
        <v>0</v>
      </c>
      <c r="H42" s="363">
        <f>'Oppfølging - Inndata'!H72</f>
        <v>0</v>
      </c>
      <c r="I42" s="363">
        <f>'Oppfølging - Inndata'!I72</f>
        <v>0</v>
      </c>
      <c r="J42" s="363">
        <f>'Oppfølging - Inndata'!J72</f>
        <v>0</v>
      </c>
      <c r="K42" s="363">
        <f>'Oppfølging - Inndata'!K72</f>
        <v>0</v>
      </c>
      <c r="L42" s="363">
        <f>'Oppfølging - Inndata'!L72</f>
        <v>0</v>
      </c>
      <c r="M42" s="363">
        <f>'Oppfølging - Inndata'!M72</f>
        <v>0</v>
      </c>
      <c r="N42" s="363">
        <f>'Oppfølging - Inndata'!N72</f>
        <v>0</v>
      </c>
      <c r="O42" s="363">
        <f>'Oppfølging - Inndata'!O72</f>
        <v>0</v>
      </c>
      <c r="P42" s="363">
        <f>'Oppfølging - Inndata'!P72</f>
        <v>0</v>
      </c>
      <c r="Q42" s="363">
        <f>'Oppfølging - Inndata'!Q72</f>
        <v>0</v>
      </c>
      <c r="R42" s="363">
        <f>'Oppfølging - Inndata'!R72</f>
        <v>0</v>
      </c>
      <c r="S42" s="363">
        <f>'Oppfølging - Inndata'!S72</f>
        <v>0</v>
      </c>
      <c r="T42" s="363">
        <f>'Oppfølging - Inndata'!T72</f>
        <v>0</v>
      </c>
      <c r="U42" s="363">
        <f>'Oppfølging - Inndata'!U72</f>
        <v>0</v>
      </c>
      <c r="V42" s="363">
        <f>'Oppfølging - Inndata'!V72</f>
        <v>0</v>
      </c>
      <c r="W42" s="363">
        <f>'Oppfølging - Inndata'!W72</f>
        <v>0</v>
      </c>
      <c r="X42" s="363">
        <f>'Oppfølging - Inndata'!X72</f>
        <v>0</v>
      </c>
      <c r="Y42" s="363">
        <f>'Oppfølging - Inndata'!Y72</f>
        <v>0</v>
      </c>
      <c r="Z42" s="363">
        <f>'Oppfølging - Inndata'!Z72</f>
        <v>0</v>
      </c>
      <c r="AA42" s="363">
        <f>'Oppfølging - Inndata'!AA72</f>
        <v>0</v>
      </c>
      <c r="AB42" s="363">
        <f>'Oppfølging - Inndata'!AB72</f>
        <v>0</v>
      </c>
      <c r="AC42" s="363">
        <f>'Oppfølging - Inndata'!AC72</f>
        <v>0</v>
      </c>
      <c r="AD42" s="363">
        <f>'Oppfølging - Inndata'!AD72</f>
        <v>0</v>
      </c>
      <c r="AE42" s="363">
        <f>'Oppfølging - Inndata'!AE72</f>
        <v>0</v>
      </c>
      <c r="AF42" s="363">
        <f>'Oppfølging - Inndata'!AF72</f>
        <v>0</v>
      </c>
      <c r="AG42" s="363">
        <f>'Oppfølging - Inndata'!AG72</f>
        <v>0</v>
      </c>
      <c r="AH42" s="363">
        <f>'Oppfølging - Inndata'!AH72</f>
        <v>0</v>
      </c>
      <c r="AI42" s="363">
        <f>'Oppfølging - Inndata'!AI72</f>
        <v>0</v>
      </c>
      <c r="AJ42" s="363">
        <f>'Oppfølging - Inndata'!AJ72</f>
        <v>0</v>
      </c>
      <c r="AK42" s="363">
        <f>'Oppfølging - Inndata'!AK72</f>
        <v>0</v>
      </c>
      <c r="AL42" s="363">
        <f>'Oppfølging - Inndata'!AL72</f>
        <v>0</v>
      </c>
      <c r="AM42" s="363">
        <f>'Oppfølging - Inndata'!AM72</f>
        <v>0</v>
      </c>
      <c r="AN42" s="363">
        <f>'Oppfølging - Inndata'!AN72</f>
        <v>0</v>
      </c>
      <c r="AO42" s="363">
        <f>'Oppfølging - Inndata'!AO72</f>
        <v>0</v>
      </c>
      <c r="AP42" s="363">
        <f>'Oppfølging - Inndata'!AP72</f>
        <v>0</v>
      </c>
      <c r="AQ42" s="363">
        <f>'Oppfølging - Inndata'!AQ72</f>
        <v>0</v>
      </c>
      <c r="AR42" s="363">
        <f>'Oppfølging - Inndata'!AR72</f>
        <v>0</v>
      </c>
      <c r="AS42" s="363">
        <f>'Oppfølging - Inndata'!AS72</f>
        <v>0</v>
      </c>
      <c r="AT42" s="363">
        <f>'Oppfølging - Inndata'!AT72</f>
        <v>0</v>
      </c>
      <c r="AU42" s="363">
        <f>'Oppfølging - Inndata'!AU72</f>
        <v>0</v>
      </c>
      <c r="AV42" s="363">
        <f>'Oppfølging - Inndata'!AV72</f>
        <v>0</v>
      </c>
      <c r="AW42" s="363">
        <f>'Oppfølging - Inndata'!AW72</f>
        <v>0</v>
      </c>
      <c r="AX42" s="363">
        <f>'Oppfølging - Inndata'!AX72</f>
        <v>0</v>
      </c>
      <c r="AY42" s="363">
        <f>'Oppfølging - Inndata'!AY72</f>
        <v>0</v>
      </c>
      <c r="AZ42" s="363">
        <f>'Oppfølging - Inndata'!AZ72</f>
        <v>0</v>
      </c>
      <c r="BA42" s="363">
        <f>'Oppfølging - Inndata'!BA72</f>
        <v>0</v>
      </c>
      <c r="BB42" s="363">
        <f>'Oppfølging - Inndata'!BB72</f>
        <v>0</v>
      </c>
      <c r="BC42" s="363">
        <f>'Oppfølging - Inndata'!BC72</f>
        <v>0</v>
      </c>
      <c r="BD42" s="363">
        <f>'Oppfølging - Inndata'!BD72</f>
        <v>0</v>
      </c>
      <c r="BE42" s="364">
        <f>'Oppfølging - Inndata'!BE72</f>
        <v>0</v>
      </c>
      <c r="BF42" s="134"/>
    </row>
    <row r="43" spans="2:58" ht="15.6" customHeight="1" x14ac:dyDescent="0.25">
      <c r="B43" s="94"/>
      <c r="C43" s="133"/>
      <c r="D43" s="113"/>
      <c r="E43" s="326" t="s">
        <v>63</v>
      </c>
      <c r="F43" s="361">
        <f>'Oppfølging - Inndata'!F79</f>
        <v>0</v>
      </c>
      <c r="G43" s="361">
        <f>'Oppfølging - Inndata'!G79</f>
        <v>0</v>
      </c>
      <c r="H43" s="361">
        <f>'Oppfølging - Inndata'!H79</f>
        <v>0</v>
      </c>
      <c r="I43" s="361">
        <f>'Oppfølging - Inndata'!I79</f>
        <v>0</v>
      </c>
      <c r="J43" s="361">
        <f>'Oppfølging - Inndata'!J79</f>
        <v>0</v>
      </c>
      <c r="K43" s="361">
        <f>'Oppfølging - Inndata'!K79</f>
        <v>0</v>
      </c>
      <c r="L43" s="361">
        <f>'Oppfølging - Inndata'!L79</f>
        <v>0</v>
      </c>
      <c r="M43" s="361">
        <f>'Oppfølging - Inndata'!M79</f>
        <v>0</v>
      </c>
      <c r="N43" s="361">
        <f>'Oppfølging - Inndata'!N79</f>
        <v>0</v>
      </c>
      <c r="O43" s="361">
        <f>'Oppfølging - Inndata'!O79</f>
        <v>0</v>
      </c>
      <c r="P43" s="361">
        <f>'Oppfølging - Inndata'!P79</f>
        <v>0</v>
      </c>
      <c r="Q43" s="361">
        <f>'Oppfølging - Inndata'!Q79</f>
        <v>0</v>
      </c>
      <c r="R43" s="361">
        <f>'Oppfølging - Inndata'!R79</f>
        <v>0</v>
      </c>
      <c r="S43" s="361">
        <f>'Oppfølging - Inndata'!S79</f>
        <v>0</v>
      </c>
      <c r="T43" s="361">
        <f>'Oppfølging - Inndata'!T79</f>
        <v>0</v>
      </c>
      <c r="U43" s="361">
        <f>'Oppfølging - Inndata'!U79</f>
        <v>0</v>
      </c>
      <c r="V43" s="361">
        <f>'Oppfølging - Inndata'!V79</f>
        <v>0</v>
      </c>
      <c r="W43" s="361">
        <f>'Oppfølging - Inndata'!W79</f>
        <v>0</v>
      </c>
      <c r="X43" s="361">
        <f>'Oppfølging - Inndata'!X79</f>
        <v>0</v>
      </c>
      <c r="Y43" s="361">
        <f>'Oppfølging - Inndata'!Y79</f>
        <v>0</v>
      </c>
      <c r="Z43" s="361">
        <f>'Oppfølging - Inndata'!Z79</f>
        <v>0</v>
      </c>
      <c r="AA43" s="361">
        <f>'Oppfølging - Inndata'!AA79</f>
        <v>0</v>
      </c>
      <c r="AB43" s="361">
        <f>'Oppfølging - Inndata'!AB79</f>
        <v>0</v>
      </c>
      <c r="AC43" s="361">
        <f>'Oppfølging - Inndata'!AC79</f>
        <v>0</v>
      </c>
      <c r="AD43" s="361">
        <f>'Oppfølging - Inndata'!AD79</f>
        <v>0</v>
      </c>
      <c r="AE43" s="361">
        <f>'Oppfølging - Inndata'!AE79</f>
        <v>0</v>
      </c>
      <c r="AF43" s="361">
        <f>'Oppfølging - Inndata'!AF79</f>
        <v>0</v>
      </c>
      <c r="AG43" s="361">
        <f>'Oppfølging - Inndata'!AG79</f>
        <v>0</v>
      </c>
      <c r="AH43" s="361">
        <f>'Oppfølging - Inndata'!AH79</f>
        <v>0</v>
      </c>
      <c r="AI43" s="361">
        <f>'Oppfølging - Inndata'!AI79</f>
        <v>0</v>
      </c>
      <c r="AJ43" s="361">
        <f>'Oppfølging - Inndata'!AJ79</f>
        <v>0</v>
      </c>
      <c r="AK43" s="361">
        <f>'Oppfølging - Inndata'!AK79</f>
        <v>0</v>
      </c>
      <c r="AL43" s="361">
        <f>'Oppfølging - Inndata'!AL79</f>
        <v>0</v>
      </c>
      <c r="AM43" s="361">
        <f>'Oppfølging - Inndata'!AM79</f>
        <v>0</v>
      </c>
      <c r="AN43" s="361">
        <f>'Oppfølging - Inndata'!AN79</f>
        <v>0</v>
      </c>
      <c r="AO43" s="361">
        <f>'Oppfølging - Inndata'!AO79</f>
        <v>0</v>
      </c>
      <c r="AP43" s="361">
        <f>'Oppfølging - Inndata'!AP79</f>
        <v>0</v>
      </c>
      <c r="AQ43" s="361">
        <f>'Oppfølging - Inndata'!AQ79</f>
        <v>0</v>
      </c>
      <c r="AR43" s="361">
        <f>'Oppfølging - Inndata'!AR79</f>
        <v>0</v>
      </c>
      <c r="AS43" s="361">
        <f>'Oppfølging - Inndata'!AS79</f>
        <v>0</v>
      </c>
      <c r="AT43" s="361">
        <f>'Oppfølging - Inndata'!AT79</f>
        <v>0</v>
      </c>
      <c r="AU43" s="361">
        <f>'Oppfølging - Inndata'!AU79</f>
        <v>0</v>
      </c>
      <c r="AV43" s="361">
        <f>'Oppfølging - Inndata'!AV79</f>
        <v>0</v>
      </c>
      <c r="AW43" s="361">
        <f>'Oppfølging - Inndata'!AW79</f>
        <v>0</v>
      </c>
      <c r="AX43" s="361">
        <f>'Oppfølging - Inndata'!AX79</f>
        <v>0</v>
      </c>
      <c r="AY43" s="361">
        <f>'Oppfølging - Inndata'!AY79</f>
        <v>0</v>
      </c>
      <c r="AZ43" s="361">
        <f>'Oppfølging - Inndata'!AZ79</f>
        <v>0</v>
      </c>
      <c r="BA43" s="361">
        <f>'Oppfølging - Inndata'!BA79</f>
        <v>0</v>
      </c>
      <c r="BB43" s="361">
        <f>'Oppfølging - Inndata'!BB79</f>
        <v>0</v>
      </c>
      <c r="BC43" s="361">
        <f>'Oppfølging - Inndata'!BC79</f>
        <v>0</v>
      </c>
      <c r="BD43" s="361">
        <f>'Oppfølging - Inndata'!BD79</f>
        <v>0</v>
      </c>
      <c r="BE43" s="362">
        <f>'Oppfølging - Inndata'!BE79</f>
        <v>0</v>
      </c>
      <c r="BF43" s="134"/>
    </row>
    <row r="44" spans="2:58" ht="15.6" customHeight="1" x14ac:dyDescent="0.25">
      <c r="B44" s="94"/>
      <c r="C44" s="133"/>
      <c r="D44" s="113"/>
      <c r="E44" s="327" t="s">
        <v>68</v>
      </c>
      <c r="F44" s="363">
        <f>'Oppfølging - Inndata'!F84</f>
        <v>0</v>
      </c>
      <c r="G44" s="363">
        <f>'Oppfølging - Inndata'!G84</f>
        <v>0</v>
      </c>
      <c r="H44" s="363">
        <f>'Oppfølging - Inndata'!H84</f>
        <v>0</v>
      </c>
      <c r="I44" s="363">
        <f>'Oppfølging - Inndata'!I84</f>
        <v>0</v>
      </c>
      <c r="J44" s="363">
        <f>'Oppfølging - Inndata'!J84</f>
        <v>0</v>
      </c>
      <c r="K44" s="363">
        <f>'Oppfølging - Inndata'!K84</f>
        <v>0</v>
      </c>
      <c r="L44" s="363">
        <f>'Oppfølging - Inndata'!L84</f>
        <v>0</v>
      </c>
      <c r="M44" s="363">
        <f>'Oppfølging - Inndata'!M84</f>
        <v>0</v>
      </c>
      <c r="N44" s="363">
        <f>'Oppfølging - Inndata'!N84</f>
        <v>0</v>
      </c>
      <c r="O44" s="363">
        <f>'Oppfølging - Inndata'!O84</f>
        <v>0</v>
      </c>
      <c r="P44" s="363">
        <f>'Oppfølging - Inndata'!P84</f>
        <v>0</v>
      </c>
      <c r="Q44" s="363">
        <f>'Oppfølging - Inndata'!Q84</f>
        <v>0</v>
      </c>
      <c r="R44" s="363">
        <f>'Oppfølging - Inndata'!R84</f>
        <v>0</v>
      </c>
      <c r="S44" s="363">
        <f>'Oppfølging - Inndata'!S84</f>
        <v>0</v>
      </c>
      <c r="T44" s="363">
        <f>'Oppfølging - Inndata'!T84</f>
        <v>0</v>
      </c>
      <c r="U44" s="363">
        <f>'Oppfølging - Inndata'!U84</f>
        <v>0</v>
      </c>
      <c r="V44" s="363">
        <f>'Oppfølging - Inndata'!V84</f>
        <v>0</v>
      </c>
      <c r="W44" s="363">
        <f>'Oppfølging - Inndata'!W84</f>
        <v>0</v>
      </c>
      <c r="X44" s="363">
        <f>'Oppfølging - Inndata'!X84</f>
        <v>0</v>
      </c>
      <c r="Y44" s="363">
        <f>'Oppfølging - Inndata'!Y84</f>
        <v>0</v>
      </c>
      <c r="Z44" s="363">
        <f>'Oppfølging - Inndata'!Z84</f>
        <v>0</v>
      </c>
      <c r="AA44" s="363">
        <f>'Oppfølging - Inndata'!AA84</f>
        <v>0</v>
      </c>
      <c r="AB44" s="363">
        <f>'Oppfølging - Inndata'!AB84</f>
        <v>0</v>
      </c>
      <c r="AC44" s="363">
        <f>'Oppfølging - Inndata'!AC84</f>
        <v>0</v>
      </c>
      <c r="AD44" s="363">
        <f>'Oppfølging - Inndata'!AD84</f>
        <v>0</v>
      </c>
      <c r="AE44" s="363">
        <f>'Oppfølging - Inndata'!AE84</f>
        <v>0</v>
      </c>
      <c r="AF44" s="363">
        <f>'Oppfølging - Inndata'!AF84</f>
        <v>0</v>
      </c>
      <c r="AG44" s="363">
        <f>'Oppfølging - Inndata'!AG84</f>
        <v>0</v>
      </c>
      <c r="AH44" s="363">
        <f>'Oppfølging - Inndata'!AH84</f>
        <v>0</v>
      </c>
      <c r="AI44" s="363">
        <f>'Oppfølging - Inndata'!AI84</f>
        <v>0</v>
      </c>
      <c r="AJ44" s="363">
        <f>'Oppfølging - Inndata'!AJ84</f>
        <v>0</v>
      </c>
      <c r="AK44" s="363">
        <f>'Oppfølging - Inndata'!AK84</f>
        <v>0</v>
      </c>
      <c r="AL44" s="363">
        <f>'Oppfølging - Inndata'!AL84</f>
        <v>0</v>
      </c>
      <c r="AM44" s="363">
        <f>'Oppfølging - Inndata'!AM84</f>
        <v>0</v>
      </c>
      <c r="AN44" s="363">
        <f>'Oppfølging - Inndata'!AN84</f>
        <v>0</v>
      </c>
      <c r="AO44" s="363">
        <f>'Oppfølging - Inndata'!AO84</f>
        <v>0</v>
      </c>
      <c r="AP44" s="363">
        <f>'Oppfølging - Inndata'!AP84</f>
        <v>0</v>
      </c>
      <c r="AQ44" s="363">
        <f>'Oppfølging - Inndata'!AQ84</f>
        <v>0</v>
      </c>
      <c r="AR44" s="363">
        <f>'Oppfølging - Inndata'!AR84</f>
        <v>0</v>
      </c>
      <c r="AS44" s="363">
        <f>'Oppfølging - Inndata'!AS84</f>
        <v>0</v>
      </c>
      <c r="AT44" s="363">
        <f>'Oppfølging - Inndata'!AT84</f>
        <v>0</v>
      </c>
      <c r="AU44" s="363">
        <f>'Oppfølging - Inndata'!AU84</f>
        <v>0</v>
      </c>
      <c r="AV44" s="363">
        <f>'Oppfølging - Inndata'!AV84</f>
        <v>0</v>
      </c>
      <c r="AW44" s="363">
        <f>'Oppfølging - Inndata'!AW84</f>
        <v>0</v>
      </c>
      <c r="AX44" s="363">
        <f>'Oppfølging - Inndata'!AX84</f>
        <v>0</v>
      </c>
      <c r="AY44" s="363">
        <f>'Oppfølging - Inndata'!AY84</f>
        <v>0</v>
      </c>
      <c r="AZ44" s="363">
        <f>'Oppfølging - Inndata'!AZ84</f>
        <v>0</v>
      </c>
      <c r="BA44" s="363">
        <f>'Oppfølging - Inndata'!BA84</f>
        <v>0</v>
      </c>
      <c r="BB44" s="363">
        <f>'Oppfølging - Inndata'!BB84</f>
        <v>0</v>
      </c>
      <c r="BC44" s="363">
        <f>'Oppfølging - Inndata'!BC84</f>
        <v>0</v>
      </c>
      <c r="BD44" s="363">
        <f>'Oppfølging - Inndata'!BD84</f>
        <v>0</v>
      </c>
      <c r="BE44" s="364">
        <f>'Oppfølging - Inndata'!BE84</f>
        <v>0</v>
      </c>
      <c r="BF44" s="134"/>
    </row>
    <row r="45" spans="2:58" ht="15.6" customHeight="1" x14ac:dyDescent="0.25">
      <c r="B45" s="94"/>
      <c r="C45" s="133"/>
      <c r="D45" s="113"/>
      <c r="E45" s="326" t="s">
        <v>77</v>
      </c>
      <c r="F45" s="361">
        <f>'Oppfølging - Inndata'!F93</f>
        <v>0</v>
      </c>
      <c r="G45" s="361">
        <f>'Oppfølging - Inndata'!G93</f>
        <v>0</v>
      </c>
      <c r="H45" s="361">
        <f>'Oppfølging - Inndata'!H93</f>
        <v>0</v>
      </c>
      <c r="I45" s="361">
        <f>'Oppfølging - Inndata'!I93</f>
        <v>0</v>
      </c>
      <c r="J45" s="361">
        <f>'Oppfølging - Inndata'!J93</f>
        <v>0</v>
      </c>
      <c r="K45" s="361">
        <f>'Oppfølging - Inndata'!K93</f>
        <v>0</v>
      </c>
      <c r="L45" s="361">
        <f>'Oppfølging - Inndata'!L93</f>
        <v>0</v>
      </c>
      <c r="M45" s="361">
        <f>'Oppfølging - Inndata'!M93</f>
        <v>0</v>
      </c>
      <c r="N45" s="361">
        <f>'Oppfølging - Inndata'!N93</f>
        <v>0</v>
      </c>
      <c r="O45" s="361">
        <f>'Oppfølging - Inndata'!O93</f>
        <v>0</v>
      </c>
      <c r="P45" s="361">
        <f>'Oppfølging - Inndata'!P93</f>
        <v>0</v>
      </c>
      <c r="Q45" s="361">
        <f>'Oppfølging - Inndata'!Q93</f>
        <v>0</v>
      </c>
      <c r="R45" s="361">
        <f>'Oppfølging - Inndata'!R93</f>
        <v>0</v>
      </c>
      <c r="S45" s="361">
        <f>'Oppfølging - Inndata'!S93</f>
        <v>0</v>
      </c>
      <c r="T45" s="361">
        <f>'Oppfølging - Inndata'!T93</f>
        <v>0</v>
      </c>
      <c r="U45" s="361">
        <f>'Oppfølging - Inndata'!U93</f>
        <v>0</v>
      </c>
      <c r="V45" s="361">
        <f>'Oppfølging - Inndata'!V93</f>
        <v>0</v>
      </c>
      <c r="W45" s="361">
        <f>'Oppfølging - Inndata'!W93</f>
        <v>0</v>
      </c>
      <c r="X45" s="361">
        <f>'Oppfølging - Inndata'!X93</f>
        <v>0</v>
      </c>
      <c r="Y45" s="361">
        <f>'Oppfølging - Inndata'!Y93</f>
        <v>0</v>
      </c>
      <c r="Z45" s="361">
        <f>'Oppfølging - Inndata'!Z93</f>
        <v>0</v>
      </c>
      <c r="AA45" s="361">
        <f>'Oppfølging - Inndata'!AA93</f>
        <v>0</v>
      </c>
      <c r="AB45" s="361">
        <f>'Oppfølging - Inndata'!AB93</f>
        <v>0</v>
      </c>
      <c r="AC45" s="361">
        <f>'Oppfølging - Inndata'!AC93</f>
        <v>0</v>
      </c>
      <c r="AD45" s="361">
        <f>'Oppfølging - Inndata'!AD93</f>
        <v>0</v>
      </c>
      <c r="AE45" s="361">
        <f>'Oppfølging - Inndata'!AE93</f>
        <v>0</v>
      </c>
      <c r="AF45" s="361">
        <f>'Oppfølging - Inndata'!AF93</f>
        <v>0</v>
      </c>
      <c r="AG45" s="361">
        <f>'Oppfølging - Inndata'!AG93</f>
        <v>0</v>
      </c>
      <c r="AH45" s="361">
        <f>'Oppfølging - Inndata'!AH93</f>
        <v>0</v>
      </c>
      <c r="AI45" s="361">
        <f>'Oppfølging - Inndata'!AI93</f>
        <v>0</v>
      </c>
      <c r="AJ45" s="361">
        <f>'Oppfølging - Inndata'!AJ93</f>
        <v>0</v>
      </c>
      <c r="AK45" s="361">
        <f>'Oppfølging - Inndata'!AK93</f>
        <v>0</v>
      </c>
      <c r="AL45" s="361">
        <f>'Oppfølging - Inndata'!AL93</f>
        <v>0</v>
      </c>
      <c r="AM45" s="361">
        <f>'Oppfølging - Inndata'!AM93</f>
        <v>0</v>
      </c>
      <c r="AN45" s="361">
        <f>'Oppfølging - Inndata'!AN93</f>
        <v>0</v>
      </c>
      <c r="AO45" s="361">
        <f>'Oppfølging - Inndata'!AO93</f>
        <v>0</v>
      </c>
      <c r="AP45" s="361">
        <f>'Oppfølging - Inndata'!AP93</f>
        <v>0</v>
      </c>
      <c r="AQ45" s="361">
        <f>'Oppfølging - Inndata'!AQ93</f>
        <v>0</v>
      </c>
      <c r="AR45" s="361">
        <f>'Oppfølging - Inndata'!AR93</f>
        <v>0</v>
      </c>
      <c r="AS45" s="361">
        <f>'Oppfølging - Inndata'!AS93</f>
        <v>0</v>
      </c>
      <c r="AT45" s="361">
        <f>'Oppfølging - Inndata'!AT93</f>
        <v>0</v>
      </c>
      <c r="AU45" s="361">
        <f>'Oppfølging - Inndata'!AU93</f>
        <v>0</v>
      </c>
      <c r="AV45" s="361">
        <f>'Oppfølging - Inndata'!AV93</f>
        <v>0</v>
      </c>
      <c r="AW45" s="361">
        <f>'Oppfølging - Inndata'!AW93</f>
        <v>0</v>
      </c>
      <c r="AX45" s="361">
        <f>'Oppfølging - Inndata'!AX93</f>
        <v>0</v>
      </c>
      <c r="AY45" s="361">
        <f>'Oppfølging - Inndata'!AY93</f>
        <v>0</v>
      </c>
      <c r="AZ45" s="361">
        <f>'Oppfølging - Inndata'!AZ93</f>
        <v>0</v>
      </c>
      <c r="BA45" s="361">
        <f>'Oppfølging - Inndata'!BA93</f>
        <v>0</v>
      </c>
      <c r="BB45" s="361">
        <f>'Oppfølging - Inndata'!BB93</f>
        <v>0</v>
      </c>
      <c r="BC45" s="361">
        <f>'Oppfølging - Inndata'!BC93</f>
        <v>0</v>
      </c>
      <c r="BD45" s="361">
        <f>'Oppfølging - Inndata'!BD93</f>
        <v>0</v>
      </c>
      <c r="BE45" s="362">
        <f>'Oppfølging - Inndata'!BE93</f>
        <v>0</v>
      </c>
      <c r="BF45" s="134"/>
    </row>
    <row r="46" spans="2:58" ht="15.6" customHeight="1" x14ac:dyDescent="0.25">
      <c r="B46" s="94"/>
      <c r="C46" s="133"/>
      <c r="D46" s="113"/>
      <c r="E46" s="327" t="s">
        <v>88</v>
      </c>
      <c r="F46" s="363">
        <f>'Oppfølging - Inndata'!F104</f>
        <v>0</v>
      </c>
      <c r="G46" s="363">
        <f>'Oppfølging - Inndata'!G104</f>
        <v>0</v>
      </c>
      <c r="H46" s="363">
        <f>'Oppfølging - Inndata'!H104</f>
        <v>0</v>
      </c>
      <c r="I46" s="363">
        <f>'Oppfølging - Inndata'!I104</f>
        <v>0</v>
      </c>
      <c r="J46" s="363">
        <f>'Oppfølging - Inndata'!J104</f>
        <v>0</v>
      </c>
      <c r="K46" s="363">
        <f>'Oppfølging - Inndata'!K104</f>
        <v>0</v>
      </c>
      <c r="L46" s="363">
        <f>'Oppfølging - Inndata'!L104</f>
        <v>0</v>
      </c>
      <c r="M46" s="363">
        <f>'Oppfølging - Inndata'!M104</f>
        <v>0</v>
      </c>
      <c r="N46" s="363">
        <f>'Oppfølging - Inndata'!N104</f>
        <v>0</v>
      </c>
      <c r="O46" s="363">
        <f>'Oppfølging - Inndata'!O104</f>
        <v>0</v>
      </c>
      <c r="P46" s="363">
        <f>'Oppfølging - Inndata'!P104</f>
        <v>0</v>
      </c>
      <c r="Q46" s="363">
        <f>'Oppfølging - Inndata'!Q104</f>
        <v>0</v>
      </c>
      <c r="R46" s="363">
        <f>'Oppfølging - Inndata'!R104</f>
        <v>0</v>
      </c>
      <c r="S46" s="363">
        <f>'Oppfølging - Inndata'!S104</f>
        <v>0</v>
      </c>
      <c r="T46" s="363">
        <f>'Oppfølging - Inndata'!T104</f>
        <v>0</v>
      </c>
      <c r="U46" s="363">
        <f>'Oppfølging - Inndata'!U104</f>
        <v>0</v>
      </c>
      <c r="V46" s="363">
        <f>'Oppfølging - Inndata'!V104</f>
        <v>0</v>
      </c>
      <c r="W46" s="363">
        <f>'Oppfølging - Inndata'!W104</f>
        <v>0</v>
      </c>
      <c r="X46" s="363">
        <f>'Oppfølging - Inndata'!X104</f>
        <v>0</v>
      </c>
      <c r="Y46" s="363">
        <f>'Oppfølging - Inndata'!Y104</f>
        <v>0</v>
      </c>
      <c r="Z46" s="363">
        <f>'Oppfølging - Inndata'!Z104</f>
        <v>0</v>
      </c>
      <c r="AA46" s="363">
        <f>'Oppfølging - Inndata'!AA104</f>
        <v>0</v>
      </c>
      <c r="AB46" s="363">
        <f>'Oppfølging - Inndata'!AB104</f>
        <v>0</v>
      </c>
      <c r="AC46" s="363">
        <f>'Oppfølging - Inndata'!AC104</f>
        <v>0</v>
      </c>
      <c r="AD46" s="363">
        <f>'Oppfølging - Inndata'!AD104</f>
        <v>0</v>
      </c>
      <c r="AE46" s="363">
        <f>'Oppfølging - Inndata'!AE104</f>
        <v>0</v>
      </c>
      <c r="AF46" s="363">
        <f>'Oppfølging - Inndata'!AF104</f>
        <v>0</v>
      </c>
      <c r="AG46" s="363">
        <f>'Oppfølging - Inndata'!AG104</f>
        <v>0</v>
      </c>
      <c r="AH46" s="363">
        <f>'Oppfølging - Inndata'!AH104</f>
        <v>0</v>
      </c>
      <c r="AI46" s="363">
        <f>'Oppfølging - Inndata'!AI104</f>
        <v>0</v>
      </c>
      <c r="AJ46" s="363">
        <f>'Oppfølging - Inndata'!AJ104</f>
        <v>0</v>
      </c>
      <c r="AK46" s="363">
        <f>'Oppfølging - Inndata'!AK104</f>
        <v>0</v>
      </c>
      <c r="AL46" s="363">
        <f>'Oppfølging - Inndata'!AL104</f>
        <v>0</v>
      </c>
      <c r="AM46" s="363">
        <f>'Oppfølging - Inndata'!AM104</f>
        <v>0</v>
      </c>
      <c r="AN46" s="363">
        <f>'Oppfølging - Inndata'!AN104</f>
        <v>0</v>
      </c>
      <c r="AO46" s="363">
        <f>'Oppfølging - Inndata'!AO104</f>
        <v>0</v>
      </c>
      <c r="AP46" s="363">
        <f>'Oppfølging - Inndata'!AP104</f>
        <v>0</v>
      </c>
      <c r="AQ46" s="363">
        <f>'Oppfølging - Inndata'!AQ104</f>
        <v>0</v>
      </c>
      <c r="AR46" s="363">
        <f>'Oppfølging - Inndata'!AR104</f>
        <v>0</v>
      </c>
      <c r="AS46" s="363">
        <f>'Oppfølging - Inndata'!AS104</f>
        <v>0</v>
      </c>
      <c r="AT46" s="363">
        <f>'Oppfølging - Inndata'!AT104</f>
        <v>0</v>
      </c>
      <c r="AU46" s="363">
        <f>'Oppfølging - Inndata'!AU104</f>
        <v>0</v>
      </c>
      <c r="AV46" s="363">
        <f>'Oppfølging - Inndata'!AV104</f>
        <v>0</v>
      </c>
      <c r="AW46" s="363">
        <f>'Oppfølging - Inndata'!AW104</f>
        <v>0</v>
      </c>
      <c r="AX46" s="363">
        <f>'Oppfølging - Inndata'!AX104</f>
        <v>0</v>
      </c>
      <c r="AY46" s="363">
        <f>'Oppfølging - Inndata'!AY104</f>
        <v>0</v>
      </c>
      <c r="AZ46" s="363">
        <f>'Oppfølging - Inndata'!AZ104</f>
        <v>0</v>
      </c>
      <c r="BA46" s="363">
        <f>'Oppfølging - Inndata'!BA104</f>
        <v>0</v>
      </c>
      <c r="BB46" s="363">
        <f>'Oppfølging - Inndata'!BB104</f>
        <v>0</v>
      </c>
      <c r="BC46" s="363">
        <f>'Oppfølging - Inndata'!BC104</f>
        <v>0</v>
      </c>
      <c r="BD46" s="363">
        <f>'Oppfølging - Inndata'!BD104</f>
        <v>0</v>
      </c>
      <c r="BE46" s="364">
        <f>'Oppfølging - Inndata'!BE104</f>
        <v>0</v>
      </c>
      <c r="BF46" s="134"/>
    </row>
    <row r="47" spans="2:58" ht="15.6" customHeight="1" x14ac:dyDescent="0.25">
      <c r="B47" s="94"/>
      <c r="C47" s="133"/>
      <c r="D47" s="113"/>
      <c r="E47" s="326" t="s">
        <v>90</v>
      </c>
      <c r="F47" s="361">
        <f>'Oppfølging - Inndata'!F107</f>
        <v>0</v>
      </c>
      <c r="G47" s="361">
        <f>'Oppfølging - Inndata'!G107</f>
        <v>0</v>
      </c>
      <c r="H47" s="361">
        <f>'Oppfølging - Inndata'!H107</f>
        <v>0</v>
      </c>
      <c r="I47" s="361">
        <f>'Oppfølging - Inndata'!I107</f>
        <v>0</v>
      </c>
      <c r="J47" s="361">
        <f>'Oppfølging - Inndata'!J107</f>
        <v>0</v>
      </c>
      <c r="K47" s="361">
        <f>'Oppfølging - Inndata'!K107</f>
        <v>0</v>
      </c>
      <c r="L47" s="361">
        <f>'Oppfølging - Inndata'!L107</f>
        <v>0</v>
      </c>
      <c r="M47" s="361">
        <f>'Oppfølging - Inndata'!M107</f>
        <v>0</v>
      </c>
      <c r="N47" s="361">
        <f>'Oppfølging - Inndata'!N107</f>
        <v>0</v>
      </c>
      <c r="O47" s="361">
        <f>'Oppfølging - Inndata'!O107</f>
        <v>0</v>
      </c>
      <c r="P47" s="361">
        <f>'Oppfølging - Inndata'!P107</f>
        <v>0</v>
      </c>
      <c r="Q47" s="361">
        <f>'Oppfølging - Inndata'!Q107</f>
        <v>0</v>
      </c>
      <c r="R47" s="361">
        <f>'Oppfølging - Inndata'!R107</f>
        <v>0</v>
      </c>
      <c r="S47" s="361">
        <f>'Oppfølging - Inndata'!S107</f>
        <v>0</v>
      </c>
      <c r="T47" s="361">
        <f>'Oppfølging - Inndata'!T107</f>
        <v>0</v>
      </c>
      <c r="U47" s="361">
        <f>'Oppfølging - Inndata'!U107</f>
        <v>0</v>
      </c>
      <c r="V47" s="361">
        <f>'Oppfølging - Inndata'!V107</f>
        <v>0</v>
      </c>
      <c r="W47" s="361">
        <f>'Oppfølging - Inndata'!W107</f>
        <v>0</v>
      </c>
      <c r="X47" s="361">
        <f>'Oppfølging - Inndata'!X107</f>
        <v>0</v>
      </c>
      <c r="Y47" s="361">
        <f>'Oppfølging - Inndata'!Y107</f>
        <v>0</v>
      </c>
      <c r="Z47" s="361">
        <f>'Oppfølging - Inndata'!Z107</f>
        <v>0</v>
      </c>
      <c r="AA47" s="361">
        <f>'Oppfølging - Inndata'!AA107</f>
        <v>0</v>
      </c>
      <c r="AB47" s="361">
        <f>'Oppfølging - Inndata'!AB107</f>
        <v>0</v>
      </c>
      <c r="AC47" s="361">
        <f>'Oppfølging - Inndata'!AC107</f>
        <v>0</v>
      </c>
      <c r="AD47" s="361">
        <f>'Oppfølging - Inndata'!AD107</f>
        <v>0</v>
      </c>
      <c r="AE47" s="361">
        <f>'Oppfølging - Inndata'!AE107</f>
        <v>0</v>
      </c>
      <c r="AF47" s="361">
        <f>'Oppfølging - Inndata'!AF107</f>
        <v>0</v>
      </c>
      <c r="AG47" s="361">
        <f>'Oppfølging - Inndata'!AG107</f>
        <v>0</v>
      </c>
      <c r="AH47" s="361">
        <f>'Oppfølging - Inndata'!AH107</f>
        <v>0</v>
      </c>
      <c r="AI47" s="361">
        <f>'Oppfølging - Inndata'!AI107</f>
        <v>0</v>
      </c>
      <c r="AJ47" s="361">
        <f>'Oppfølging - Inndata'!AJ107</f>
        <v>0</v>
      </c>
      <c r="AK47" s="361">
        <f>'Oppfølging - Inndata'!AK107</f>
        <v>0</v>
      </c>
      <c r="AL47" s="361">
        <f>'Oppfølging - Inndata'!AL107</f>
        <v>0</v>
      </c>
      <c r="AM47" s="361">
        <f>'Oppfølging - Inndata'!AM107</f>
        <v>0</v>
      </c>
      <c r="AN47" s="361">
        <f>'Oppfølging - Inndata'!AN107</f>
        <v>0</v>
      </c>
      <c r="AO47" s="361">
        <f>'Oppfølging - Inndata'!AO107</f>
        <v>0</v>
      </c>
      <c r="AP47" s="361">
        <f>'Oppfølging - Inndata'!AP107</f>
        <v>0</v>
      </c>
      <c r="AQ47" s="361">
        <f>'Oppfølging - Inndata'!AQ107</f>
        <v>0</v>
      </c>
      <c r="AR47" s="361">
        <f>'Oppfølging - Inndata'!AR107</f>
        <v>0</v>
      </c>
      <c r="AS47" s="361">
        <f>'Oppfølging - Inndata'!AS107</f>
        <v>0</v>
      </c>
      <c r="AT47" s="361">
        <f>'Oppfølging - Inndata'!AT107</f>
        <v>0</v>
      </c>
      <c r="AU47" s="361">
        <f>'Oppfølging - Inndata'!AU107</f>
        <v>0</v>
      </c>
      <c r="AV47" s="361">
        <f>'Oppfølging - Inndata'!AV107</f>
        <v>0</v>
      </c>
      <c r="AW47" s="361">
        <f>'Oppfølging - Inndata'!AW107</f>
        <v>0</v>
      </c>
      <c r="AX47" s="361">
        <f>'Oppfølging - Inndata'!AX107</f>
        <v>0</v>
      </c>
      <c r="AY47" s="361">
        <f>'Oppfølging - Inndata'!AY107</f>
        <v>0</v>
      </c>
      <c r="AZ47" s="361">
        <f>'Oppfølging - Inndata'!AZ107</f>
        <v>0</v>
      </c>
      <c r="BA47" s="361">
        <f>'Oppfølging - Inndata'!BA107</f>
        <v>0</v>
      </c>
      <c r="BB47" s="361">
        <f>'Oppfølging - Inndata'!BB107</f>
        <v>0</v>
      </c>
      <c r="BC47" s="361">
        <f>'Oppfølging - Inndata'!BC107</f>
        <v>0</v>
      </c>
      <c r="BD47" s="361">
        <f>'Oppfølging - Inndata'!BD107</f>
        <v>0</v>
      </c>
      <c r="BE47" s="362">
        <f>'Oppfølging - Inndata'!BE107</f>
        <v>0</v>
      </c>
      <c r="BF47" s="134"/>
    </row>
    <row r="48" spans="2:58" ht="15.6" customHeight="1" x14ac:dyDescent="0.25">
      <c r="B48" s="94"/>
      <c r="C48" s="133"/>
      <c r="D48" s="113"/>
      <c r="E48" s="327" t="s">
        <v>326</v>
      </c>
      <c r="F48" s="363">
        <f>'Oppfølging - Inndata'!F117</f>
        <v>0</v>
      </c>
      <c r="G48" s="363">
        <f>'Oppfølging - Inndata'!G117</f>
        <v>0</v>
      </c>
      <c r="H48" s="363">
        <f>'Oppfølging - Inndata'!H117</f>
        <v>0</v>
      </c>
      <c r="I48" s="363">
        <f>'Oppfølging - Inndata'!I117</f>
        <v>0</v>
      </c>
      <c r="J48" s="363">
        <f>'Oppfølging - Inndata'!J117</f>
        <v>0</v>
      </c>
      <c r="K48" s="363">
        <f>'Oppfølging - Inndata'!K117</f>
        <v>0</v>
      </c>
      <c r="L48" s="363">
        <f>'Oppfølging - Inndata'!L117</f>
        <v>0</v>
      </c>
      <c r="M48" s="363">
        <f>'Oppfølging - Inndata'!M117</f>
        <v>0</v>
      </c>
      <c r="N48" s="363">
        <f>'Oppfølging - Inndata'!N117</f>
        <v>0</v>
      </c>
      <c r="O48" s="363">
        <f>'Oppfølging - Inndata'!O117</f>
        <v>0</v>
      </c>
      <c r="P48" s="363">
        <f>'Oppfølging - Inndata'!P117</f>
        <v>0</v>
      </c>
      <c r="Q48" s="363">
        <f>'Oppfølging - Inndata'!Q117</f>
        <v>0</v>
      </c>
      <c r="R48" s="363">
        <f>'Oppfølging - Inndata'!R117</f>
        <v>0</v>
      </c>
      <c r="S48" s="363">
        <f>'Oppfølging - Inndata'!S117</f>
        <v>0</v>
      </c>
      <c r="T48" s="363">
        <f>'Oppfølging - Inndata'!T117</f>
        <v>0</v>
      </c>
      <c r="U48" s="363">
        <f>'Oppfølging - Inndata'!U117</f>
        <v>0</v>
      </c>
      <c r="V48" s="363">
        <f>'Oppfølging - Inndata'!V117</f>
        <v>0</v>
      </c>
      <c r="W48" s="363">
        <f>'Oppfølging - Inndata'!W117</f>
        <v>0</v>
      </c>
      <c r="X48" s="363">
        <f>'Oppfølging - Inndata'!X117</f>
        <v>0</v>
      </c>
      <c r="Y48" s="363">
        <f>'Oppfølging - Inndata'!Y117</f>
        <v>0</v>
      </c>
      <c r="Z48" s="363">
        <f>'Oppfølging - Inndata'!Z117</f>
        <v>0</v>
      </c>
      <c r="AA48" s="363">
        <f>'Oppfølging - Inndata'!AA117</f>
        <v>0</v>
      </c>
      <c r="AB48" s="363">
        <f>'Oppfølging - Inndata'!AB117</f>
        <v>0</v>
      </c>
      <c r="AC48" s="363">
        <f>'Oppfølging - Inndata'!AC117</f>
        <v>0</v>
      </c>
      <c r="AD48" s="363">
        <f>'Oppfølging - Inndata'!AD117</f>
        <v>0</v>
      </c>
      <c r="AE48" s="363">
        <f>'Oppfølging - Inndata'!AE117</f>
        <v>0</v>
      </c>
      <c r="AF48" s="363">
        <f>'Oppfølging - Inndata'!AF117</f>
        <v>0</v>
      </c>
      <c r="AG48" s="363">
        <f>'Oppfølging - Inndata'!AG117</f>
        <v>0</v>
      </c>
      <c r="AH48" s="363">
        <f>'Oppfølging - Inndata'!AH117</f>
        <v>0</v>
      </c>
      <c r="AI48" s="363">
        <f>'Oppfølging - Inndata'!AI117</f>
        <v>0</v>
      </c>
      <c r="AJ48" s="363">
        <f>'Oppfølging - Inndata'!AJ117</f>
        <v>0</v>
      </c>
      <c r="AK48" s="363">
        <f>'Oppfølging - Inndata'!AK117</f>
        <v>0</v>
      </c>
      <c r="AL48" s="363">
        <f>'Oppfølging - Inndata'!AL117</f>
        <v>0</v>
      </c>
      <c r="AM48" s="363">
        <f>'Oppfølging - Inndata'!AM117</f>
        <v>0</v>
      </c>
      <c r="AN48" s="363">
        <f>'Oppfølging - Inndata'!AN117</f>
        <v>0</v>
      </c>
      <c r="AO48" s="363">
        <f>'Oppfølging - Inndata'!AO117</f>
        <v>0</v>
      </c>
      <c r="AP48" s="363">
        <f>'Oppfølging - Inndata'!AP117</f>
        <v>0</v>
      </c>
      <c r="AQ48" s="363">
        <f>'Oppfølging - Inndata'!AQ117</f>
        <v>0</v>
      </c>
      <c r="AR48" s="363">
        <f>'Oppfølging - Inndata'!AR117</f>
        <v>0</v>
      </c>
      <c r="AS48" s="363">
        <f>'Oppfølging - Inndata'!AS117</f>
        <v>0</v>
      </c>
      <c r="AT48" s="363">
        <f>'Oppfølging - Inndata'!AT117</f>
        <v>0</v>
      </c>
      <c r="AU48" s="363">
        <f>'Oppfølging - Inndata'!AU117</f>
        <v>0</v>
      </c>
      <c r="AV48" s="363">
        <f>'Oppfølging - Inndata'!AV117</f>
        <v>0</v>
      </c>
      <c r="AW48" s="363">
        <f>'Oppfølging - Inndata'!AW117</f>
        <v>0</v>
      </c>
      <c r="AX48" s="363">
        <f>'Oppfølging - Inndata'!AX117</f>
        <v>0</v>
      </c>
      <c r="AY48" s="363">
        <f>'Oppfølging - Inndata'!AY117</f>
        <v>0</v>
      </c>
      <c r="AZ48" s="363">
        <f>'Oppfølging - Inndata'!AZ117</f>
        <v>0</v>
      </c>
      <c r="BA48" s="363">
        <f>'Oppfølging - Inndata'!BA117</f>
        <v>0</v>
      </c>
      <c r="BB48" s="363">
        <f>'Oppfølging - Inndata'!BB117</f>
        <v>0</v>
      </c>
      <c r="BC48" s="363">
        <f>'Oppfølging - Inndata'!BC117</f>
        <v>0</v>
      </c>
      <c r="BD48" s="363">
        <f>'Oppfølging - Inndata'!BD117</f>
        <v>0</v>
      </c>
      <c r="BE48" s="364">
        <f>'Oppfølging - Inndata'!BE117</f>
        <v>0</v>
      </c>
      <c r="BF48" s="134"/>
    </row>
    <row r="49" spans="2:58" ht="15.6" customHeight="1" thickBot="1" x14ac:dyDescent="0.3">
      <c r="B49" s="94"/>
      <c r="C49" s="133"/>
      <c r="D49" s="113"/>
      <c r="E49" s="328" t="s">
        <v>103</v>
      </c>
      <c r="F49" s="365">
        <f>'Oppfølging - Inndata'!F121</f>
        <v>0</v>
      </c>
      <c r="G49" s="365">
        <f>'Oppfølging - Inndata'!G121</f>
        <v>0</v>
      </c>
      <c r="H49" s="365">
        <f>'Oppfølging - Inndata'!H121</f>
        <v>0</v>
      </c>
      <c r="I49" s="365">
        <f>'Oppfølging - Inndata'!I121</f>
        <v>0</v>
      </c>
      <c r="J49" s="365">
        <f>'Oppfølging - Inndata'!J121</f>
        <v>0</v>
      </c>
      <c r="K49" s="365">
        <f>'Oppfølging - Inndata'!K121</f>
        <v>0</v>
      </c>
      <c r="L49" s="365">
        <f>'Oppfølging - Inndata'!L121</f>
        <v>0</v>
      </c>
      <c r="M49" s="365">
        <f>'Oppfølging - Inndata'!M121</f>
        <v>0</v>
      </c>
      <c r="N49" s="365">
        <f>'Oppfølging - Inndata'!N121</f>
        <v>0</v>
      </c>
      <c r="O49" s="365">
        <f>'Oppfølging - Inndata'!O121</f>
        <v>0</v>
      </c>
      <c r="P49" s="365">
        <f>'Oppfølging - Inndata'!P121</f>
        <v>0</v>
      </c>
      <c r="Q49" s="365">
        <f>'Oppfølging - Inndata'!Q121</f>
        <v>0</v>
      </c>
      <c r="R49" s="365">
        <f>'Oppfølging - Inndata'!R121</f>
        <v>0</v>
      </c>
      <c r="S49" s="365">
        <f>'Oppfølging - Inndata'!S121</f>
        <v>0</v>
      </c>
      <c r="T49" s="365">
        <f>'Oppfølging - Inndata'!T121</f>
        <v>0</v>
      </c>
      <c r="U49" s="365">
        <f>'Oppfølging - Inndata'!U121</f>
        <v>0</v>
      </c>
      <c r="V49" s="365">
        <f>'Oppfølging - Inndata'!V121</f>
        <v>0</v>
      </c>
      <c r="W49" s="365">
        <f>'Oppfølging - Inndata'!W121</f>
        <v>0</v>
      </c>
      <c r="X49" s="365">
        <f>'Oppfølging - Inndata'!X121</f>
        <v>0</v>
      </c>
      <c r="Y49" s="365">
        <f>'Oppfølging - Inndata'!Y121</f>
        <v>0</v>
      </c>
      <c r="Z49" s="365">
        <f>'Oppfølging - Inndata'!Z121</f>
        <v>0</v>
      </c>
      <c r="AA49" s="365">
        <f>'Oppfølging - Inndata'!AA121</f>
        <v>0</v>
      </c>
      <c r="AB49" s="365">
        <f>'Oppfølging - Inndata'!AB121</f>
        <v>0</v>
      </c>
      <c r="AC49" s="365">
        <f>'Oppfølging - Inndata'!AC121</f>
        <v>0</v>
      </c>
      <c r="AD49" s="365">
        <f>'Oppfølging - Inndata'!AD121</f>
        <v>0</v>
      </c>
      <c r="AE49" s="365">
        <f>'Oppfølging - Inndata'!AE121</f>
        <v>0</v>
      </c>
      <c r="AF49" s="365">
        <f>'Oppfølging - Inndata'!AF121</f>
        <v>0</v>
      </c>
      <c r="AG49" s="365">
        <f>'Oppfølging - Inndata'!AG121</f>
        <v>0</v>
      </c>
      <c r="AH49" s="365">
        <f>'Oppfølging - Inndata'!AH121</f>
        <v>0</v>
      </c>
      <c r="AI49" s="365">
        <f>'Oppfølging - Inndata'!AI121</f>
        <v>0</v>
      </c>
      <c r="AJ49" s="365">
        <f>'Oppfølging - Inndata'!AJ121</f>
        <v>0</v>
      </c>
      <c r="AK49" s="365">
        <f>'Oppfølging - Inndata'!AK121</f>
        <v>0</v>
      </c>
      <c r="AL49" s="365">
        <f>'Oppfølging - Inndata'!AL121</f>
        <v>0</v>
      </c>
      <c r="AM49" s="365">
        <f>'Oppfølging - Inndata'!AM121</f>
        <v>0</v>
      </c>
      <c r="AN49" s="365">
        <f>'Oppfølging - Inndata'!AN121</f>
        <v>0</v>
      </c>
      <c r="AO49" s="365">
        <f>'Oppfølging - Inndata'!AO121</f>
        <v>0</v>
      </c>
      <c r="AP49" s="365">
        <f>'Oppfølging - Inndata'!AP121</f>
        <v>0</v>
      </c>
      <c r="AQ49" s="365">
        <f>'Oppfølging - Inndata'!AQ121</f>
        <v>0</v>
      </c>
      <c r="AR49" s="365">
        <f>'Oppfølging - Inndata'!AR121</f>
        <v>0</v>
      </c>
      <c r="AS49" s="365">
        <f>'Oppfølging - Inndata'!AS121</f>
        <v>0</v>
      </c>
      <c r="AT49" s="365">
        <f>'Oppfølging - Inndata'!AT121</f>
        <v>0</v>
      </c>
      <c r="AU49" s="365">
        <f>'Oppfølging - Inndata'!AU121</f>
        <v>0</v>
      </c>
      <c r="AV49" s="365">
        <f>'Oppfølging - Inndata'!AV121</f>
        <v>0</v>
      </c>
      <c r="AW49" s="365">
        <f>'Oppfølging - Inndata'!AW121</f>
        <v>0</v>
      </c>
      <c r="AX49" s="365">
        <f>'Oppfølging - Inndata'!AX121</f>
        <v>0</v>
      </c>
      <c r="AY49" s="365">
        <f>'Oppfølging - Inndata'!AY121</f>
        <v>0</v>
      </c>
      <c r="AZ49" s="365">
        <f>'Oppfølging - Inndata'!AZ121</f>
        <v>0</v>
      </c>
      <c r="BA49" s="365">
        <f>'Oppfølging - Inndata'!BA121</f>
        <v>0</v>
      </c>
      <c r="BB49" s="365">
        <f>'Oppfølging - Inndata'!BB121</f>
        <v>0</v>
      </c>
      <c r="BC49" s="365">
        <f>'Oppfølging - Inndata'!BC121</f>
        <v>0</v>
      </c>
      <c r="BD49" s="365">
        <f>'Oppfølging - Inndata'!BD121</f>
        <v>0</v>
      </c>
      <c r="BE49" s="366">
        <f>'Oppfølging - Inndata'!BE121</f>
        <v>0</v>
      </c>
      <c r="BF49" s="134"/>
    </row>
    <row r="50" spans="2:58" ht="15.6" customHeight="1" thickBot="1" x14ac:dyDescent="0.35">
      <c r="B50" s="94"/>
      <c r="C50" s="133"/>
      <c r="D50" s="113"/>
      <c r="E50" s="329" t="s">
        <v>111</v>
      </c>
      <c r="F50" s="367">
        <f>'Oppfølging - Inndata'!F129</f>
        <v>0</v>
      </c>
      <c r="G50" s="367">
        <f>'Oppfølging - Inndata'!G129</f>
        <v>0</v>
      </c>
      <c r="H50" s="367">
        <f>'Oppfølging - Inndata'!H129</f>
        <v>0</v>
      </c>
      <c r="I50" s="367">
        <f>'Oppfølging - Inndata'!I129</f>
        <v>0</v>
      </c>
      <c r="J50" s="367">
        <f>'Oppfølging - Inndata'!J129</f>
        <v>0</v>
      </c>
      <c r="K50" s="367">
        <f>'Oppfølging - Inndata'!K129</f>
        <v>0</v>
      </c>
      <c r="L50" s="367">
        <f>'Oppfølging - Inndata'!L129</f>
        <v>0</v>
      </c>
      <c r="M50" s="367">
        <f>'Oppfølging - Inndata'!M129</f>
        <v>0</v>
      </c>
      <c r="N50" s="367">
        <f>'Oppfølging - Inndata'!N129</f>
        <v>0</v>
      </c>
      <c r="O50" s="367">
        <f>'Oppfølging - Inndata'!O129</f>
        <v>0</v>
      </c>
      <c r="P50" s="367">
        <f>'Oppfølging - Inndata'!P129</f>
        <v>0</v>
      </c>
      <c r="Q50" s="367">
        <f>'Oppfølging - Inndata'!Q129</f>
        <v>0</v>
      </c>
      <c r="R50" s="367">
        <f>'Oppfølging - Inndata'!R129</f>
        <v>0</v>
      </c>
      <c r="S50" s="367">
        <f>'Oppfølging - Inndata'!S129</f>
        <v>0</v>
      </c>
      <c r="T50" s="367">
        <f>'Oppfølging - Inndata'!T129</f>
        <v>0</v>
      </c>
      <c r="U50" s="367">
        <f>'Oppfølging - Inndata'!U129</f>
        <v>0</v>
      </c>
      <c r="V50" s="367">
        <f>'Oppfølging - Inndata'!V129</f>
        <v>0</v>
      </c>
      <c r="W50" s="367">
        <f>'Oppfølging - Inndata'!W129</f>
        <v>0</v>
      </c>
      <c r="X50" s="367">
        <f>'Oppfølging - Inndata'!X129</f>
        <v>0</v>
      </c>
      <c r="Y50" s="367">
        <f>'Oppfølging - Inndata'!Y129</f>
        <v>0</v>
      </c>
      <c r="Z50" s="367">
        <f>'Oppfølging - Inndata'!Z129</f>
        <v>0</v>
      </c>
      <c r="AA50" s="367">
        <f>'Oppfølging - Inndata'!AA129</f>
        <v>0</v>
      </c>
      <c r="AB50" s="367">
        <f>'Oppfølging - Inndata'!AB129</f>
        <v>0</v>
      </c>
      <c r="AC50" s="367">
        <f>'Oppfølging - Inndata'!AC129</f>
        <v>0</v>
      </c>
      <c r="AD50" s="367">
        <f>'Oppfølging - Inndata'!AD129</f>
        <v>0</v>
      </c>
      <c r="AE50" s="367">
        <f>'Oppfølging - Inndata'!AE129</f>
        <v>0</v>
      </c>
      <c r="AF50" s="367">
        <f>'Oppfølging - Inndata'!AF129</f>
        <v>0</v>
      </c>
      <c r="AG50" s="367">
        <f>'Oppfølging - Inndata'!AG129</f>
        <v>0</v>
      </c>
      <c r="AH50" s="367">
        <f>'Oppfølging - Inndata'!AH129</f>
        <v>0</v>
      </c>
      <c r="AI50" s="367">
        <f>'Oppfølging - Inndata'!AI129</f>
        <v>0</v>
      </c>
      <c r="AJ50" s="367">
        <f>'Oppfølging - Inndata'!AJ129</f>
        <v>0</v>
      </c>
      <c r="AK50" s="367">
        <f>'Oppfølging - Inndata'!AK129</f>
        <v>0</v>
      </c>
      <c r="AL50" s="367">
        <f>'Oppfølging - Inndata'!AL129</f>
        <v>0</v>
      </c>
      <c r="AM50" s="367">
        <f>'Oppfølging - Inndata'!AM129</f>
        <v>0</v>
      </c>
      <c r="AN50" s="367">
        <f>'Oppfølging - Inndata'!AN129</f>
        <v>0</v>
      </c>
      <c r="AO50" s="367">
        <f>'Oppfølging - Inndata'!AO129</f>
        <v>0</v>
      </c>
      <c r="AP50" s="367">
        <f>'Oppfølging - Inndata'!AP129</f>
        <v>0</v>
      </c>
      <c r="AQ50" s="367">
        <f>'Oppfølging - Inndata'!AQ129</f>
        <v>0</v>
      </c>
      <c r="AR50" s="367">
        <f>'Oppfølging - Inndata'!AR129</f>
        <v>0</v>
      </c>
      <c r="AS50" s="367">
        <f>'Oppfølging - Inndata'!AS129</f>
        <v>0</v>
      </c>
      <c r="AT50" s="367">
        <f>'Oppfølging - Inndata'!AT129</f>
        <v>0</v>
      </c>
      <c r="AU50" s="367">
        <f>'Oppfølging - Inndata'!AU129</f>
        <v>0</v>
      </c>
      <c r="AV50" s="367">
        <f>'Oppfølging - Inndata'!AV129</f>
        <v>0</v>
      </c>
      <c r="AW50" s="367">
        <f>'Oppfølging - Inndata'!AW129</f>
        <v>0</v>
      </c>
      <c r="AX50" s="367">
        <f>'Oppfølging - Inndata'!AX129</f>
        <v>0</v>
      </c>
      <c r="AY50" s="367">
        <f>'Oppfølging - Inndata'!AY129</f>
        <v>0</v>
      </c>
      <c r="AZ50" s="367">
        <f>'Oppfølging - Inndata'!AZ129</f>
        <v>0</v>
      </c>
      <c r="BA50" s="367">
        <f>'Oppfølging - Inndata'!BA129</f>
        <v>0</v>
      </c>
      <c r="BB50" s="367">
        <f>'Oppfølging - Inndata'!BB129</f>
        <v>0</v>
      </c>
      <c r="BC50" s="367">
        <f>'Oppfølging - Inndata'!BC129</f>
        <v>0</v>
      </c>
      <c r="BD50" s="367">
        <f>'Oppfølging - Inndata'!BD129</f>
        <v>0</v>
      </c>
      <c r="BE50" s="368">
        <f>'Oppfølging - Inndata'!BE129</f>
        <v>0</v>
      </c>
      <c r="BF50" s="134"/>
    </row>
    <row r="51" spans="2:58" ht="15.6" customHeight="1" thickBot="1" x14ac:dyDescent="0.35">
      <c r="B51" s="94"/>
      <c r="C51" s="320"/>
      <c r="D51" s="330" t="s">
        <v>226</v>
      </c>
      <c r="E51" s="331" t="s">
        <v>227</v>
      </c>
      <c r="F51" s="334"/>
      <c r="G51" s="334"/>
      <c r="H51" s="334"/>
      <c r="I51" s="334">
        <v>0</v>
      </c>
      <c r="J51" s="334">
        <v>0</v>
      </c>
      <c r="K51" s="334">
        <v>0</v>
      </c>
      <c r="L51" s="334">
        <v>0</v>
      </c>
      <c r="M51" s="334">
        <v>0</v>
      </c>
      <c r="N51" s="334">
        <v>0</v>
      </c>
      <c r="O51" s="334">
        <v>0</v>
      </c>
      <c r="P51" s="334">
        <v>0</v>
      </c>
      <c r="Q51" s="334">
        <v>0</v>
      </c>
      <c r="R51" s="334">
        <v>0</v>
      </c>
      <c r="S51" s="334">
        <v>0</v>
      </c>
      <c r="T51" s="334">
        <v>0</v>
      </c>
      <c r="U51" s="334">
        <v>0</v>
      </c>
      <c r="V51" s="334">
        <v>0</v>
      </c>
      <c r="W51" s="334">
        <v>0</v>
      </c>
      <c r="X51" s="334">
        <v>0</v>
      </c>
      <c r="Y51" s="334">
        <v>0</v>
      </c>
      <c r="Z51" s="334">
        <v>0</v>
      </c>
      <c r="AA51" s="334">
        <v>0</v>
      </c>
      <c r="AB51" s="334">
        <v>0</v>
      </c>
      <c r="AC51" s="334">
        <v>0</v>
      </c>
      <c r="AD51" s="334">
        <v>0</v>
      </c>
      <c r="AE51" s="334">
        <v>0</v>
      </c>
      <c r="AF51" s="334">
        <v>0</v>
      </c>
      <c r="AG51" s="334">
        <v>0</v>
      </c>
      <c r="AH51" s="334">
        <v>0</v>
      </c>
      <c r="AI51" s="334">
        <v>0</v>
      </c>
      <c r="AJ51" s="334">
        <v>0</v>
      </c>
      <c r="AK51" s="334">
        <v>0</v>
      </c>
      <c r="AL51" s="334">
        <v>0</v>
      </c>
      <c r="AM51" s="334">
        <v>0</v>
      </c>
      <c r="AN51" s="334">
        <v>0</v>
      </c>
      <c r="AO51" s="334">
        <v>0</v>
      </c>
      <c r="AP51" s="334">
        <v>0</v>
      </c>
      <c r="AQ51" s="334">
        <v>0</v>
      </c>
      <c r="AR51" s="334">
        <v>0</v>
      </c>
      <c r="AS51" s="334">
        <v>0</v>
      </c>
      <c r="AT51" s="334">
        <v>0</v>
      </c>
      <c r="AU51" s="334">
        <v>0</v>
      </c>
      <c r="AV51" s="334">
        <v>0</v>
      </c>
      <c r="AW51" s="334">
        <v>0</v>
      </c>
      <c r="AX51" s="334">
        <v>0</v>
      </c>
      <c r="AY51" s="334">
        <v>0</v>
      </c>
      <c r="AZ51" s="334">
        <v>0</v>
      </c>
      <c r="BA51" s="334">
        <v>0</v>
      </c>
      <c r="BB51" s="334">
        <v>0</v>
      </c>
      <c r="BC51" s="334">
        <v>0</v>
      </c>
      <c r="BD51" s="334">
        <v>0</v>
      </c>
      <c r="BE51" s="335">
        <v>0</v>
      </c>
      <c r="BF51" s="134"/>
    </row>
    <row r="52" spans="2:58" ht="15.6" customHeight="1" thickBot="1" x14ac:dyDescent="0.35">
      <c r="B52" s="94"/>
      <c r="C52" s="133"/>
      <c r="D52" s="137" t="s">
        <v>226</v>
      </c>
      <c r="E52" s="332" t="s">
        <v>228</v>
      </c>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7"/>
      <c r="BF52" s="134"/>
    </row>
    <row r="53" spans="2:58" ht="15.6" customHeight="1" thickBot="1" x14ac:dyDescent="0.35">
      <c r="B53" s="94"/>
      <c r="C53" s="133"/>
      <c r="D53" s="113"/>
      <c r="E53" s="333" t="s">
        <v>317</v>
      </c>
      <c r="F53" s="338"/>
      <c r="G53" s="338"/>
      <c r="H53" s="338"/>
      <c r="I53" s="338"/>
      <c r="J53" s="338"/>
      <c r="K53" s="338"/>
      <c r="L53" s="338"/>
      <c r="M53" s="338"/>
      <c r="N53" s="338"/>
      <c r="O53" s="338"/>
      <c r="P53" s="338"/>
      <c r="Q53" s="338"/>
      <c r="R53" s="338"/>
      <c r="S53" s="338"/>
      <c r="T53" s="338"/>
      <c r="U53" s="338"/>
      <c r="V53" s="338"/>
      <c r="W53" s="338"/>
      <c r="X53" s="338"/>
      <c r="Y53" s="338"/>
      <c r="Z53" s="338"/>
      <c r="AA53" s="338"/>
      <c r="AB53" s="338"/>
      <c r="AC53" s="338"/>
      <c r="AD53" s="338"/>
      <c r="AE53" s="338"/>
      <c r="AF53" s="338"/>
      <c r="AG53" s="338"/>
      <c r="AH53" s="338"/>
      <c r="AI53" s="338"/>
      <c r="AJ53" s="338"/>
      <c r="AK53" s="338"/>
      <c r="AL53" s="338"/>
      <c r="AM53" s="338"/>
      <c r="AN53" s="338"/>
      <c r="AO53" s="338"/>
      <c r="AP53" s="338"/>
      <c r="AQ53" s="338"/>
      <c r="AR53" s="338"/>
      <c r="AS53" s="338"/>
      <c r="AT53" s="338"/>
      <c r="AU53" s="338"/>
      <c r="AV53" s="338"/>
      <c r="AW53" s="338"/>
      <c r="AX53" s="338"/>
      <c r="AY53" s="338"/>
      <c r="AZ53" s="338"/>
      <c r="BA53" s="338"/>
      <c r="BB53" s="338"/>
      <c r="BC53" s="338"/>
      <c r="BD53" s="338"/>
      <c r="BE53" s="339"/>
      <c r="BF53" s="134"/>
    </row>
    <row r="54" spans="2:58" ht="15.6" customHeight="1" x14ac:dyDescent="0.25">
      <c r="B54" s="94"/>
      <c r="C54" s="133"/>
      <c r="D54" s="113"/>
      <c r="E54" s="113"/>
      <c r="F54" s="113"/>
      <c r="G54" s="113"/>
      <c r="H54" s="113"/>
      <c r="I54" s="113"/>
      <c r="J54" s="113"/>
      <c r="K54" s="113"/>
      <c r="L54" s="113"/>
      <c r="M54" s="113"/>
      <c r="N54" s="113"/>
      <c r="O54" s="113"/>
      <c r="P54" s="113"/>
      <c r="Q54" s="113"/>
      <c r="R54" s="113"/>
      <c r="S54" s="113"/>
      <c r="T54" s="113"/>
      <c r="U54" s="113"/>
      <c r="V54" s="113"/>
      <c r="W54" s="113"/>
      <c r="X54" s="113"/>
      <c r="Y54" s="113"/>
      <c r="Z54" s="113"/>
      <c r="AA54" s="113"/>
      <c r="AB54" s="113"/>
      <c r="AC54" s="113"/>
      <c r="AD54" s="113"/>
      <c r="AE54" s="113"/>
      <c r="AF54" s="113"/>
      <c r="AG54" s="113"/>
      <c r="AH54" s="113"/>
      <c r="AI54" s="113"/>
      <c r="AJ54" s="113"/>
      <c r="AK54" s="113"/>
      <c r="AL54" s="113"/>
      <c r="AM54" s="113"/>
      <c r="AN54" s="113"/>
      <c r="AO54" s="113"/>
      <c r="AP54" s="113"/>
      <c r="AQ54" s="113"/>
      <c r="AR54" s="113"/>
      <c r="AS54" s="113"/>
      <c r="AT54" s="113"/>
      <c r="AU54" s="113"/>
      <c r="AV54" s="113"/>
      <c r="AW54" s="113"/>
      <c r="AX54" s="113"/>
      <c r="AY54" s="113"/>
      <c r="AZ54" s="113"/>
      <c r="BA54" s="113"/>
      <c r="BB54" s="113"/>
      <c r="BC54" s="113"/>
      <c r="BD54" s="113"/>
      <c r="BE54" s="113"/>
      <c r="BF54" s="134"/>
    </row>
    <row r="55" spans="2:58" ht="15.6" customHeight="1" x14ac:dyDescent="0.25">
      <c r="B55" s="94"/>
      <c r="C55" s="133"/>
      <c r="D55" s="113"/>
      <c r="E55" s="113"/>
      <c r="F55" s="113"/>
      <c r="G55" s="113"/>
      <c r="H55" s="113"/>
      <c r="I55" s="113"/>
      <c r="J55" s="113"/>
      <c r="K55" s="113"/>
      <c r="L55" s="113"/>
      <c r="M55" s="113"/>
      <c r="N55" s="113"/>
      <c r="O55" s="113"/>
      <c r="P55" s="113"/>
      <c r="Q55" s="113"/>
      <c r="R55" s="113"/>
      <c r="S55" s="113"/>
      <c r="T55" s="113"/>
      <c r="U55" s="113"/>
      <c r="V55" s="113"/>
      <c r="W55" s="113"/>
      <c r="X55" s="113"/>
      <c r="Y55" s="113"/>
      <c r="Z55" s="113"/>
      <c r="AA55" s="113"/>
      <c r="AB55" s="113"/>
      <c r="AC55" s="113"/>
      <c r="AD55" s="113"/>
      <c r="AE55" s="113"/>
      <c r="AF55" s="113"/>
      <c r="AG55" s="113"/>
      <c r="AH55" s="113"/>
      <c r="AI55" s="113"/>
      <c r="AJ55" s="113"/>
      <c r="AK55" s="113"/>
      <c r="AL55" s="113"/>
      <c r="AM55" s="113"/>
      <c r="AN55" s="113"/>
      <c r="AO55" s="113"/>
      <c r="AP55" s="113"/>
      <c r="AQ55" s="113"/>
      <c r="AR55" s="113"/>
      <c r="AS55" s="113"/>
      <c r="AT55" s="113"/>
      <c r="AU55" s="113"/>
      <c r="AV55" s="113"/>
      <c r="AW55" s="113"/>
      <c r="AX55" s="113"/>
      <c r="AY55" s="113"/>
      <c r="AZ55" s="113"/>
      <c r="BA55" s="113"/>
      <c r="BB55" s="113"/>
      <c r="BC55" s="113"/>
      <c r="BD55" s="113"/>
      <c r="BE55" s="113"/>
      <c r="BF55" s="134"/>
    </row>
    <row r="56" spans="2:58" ht="15.6" customHeight="1" x14ac:dyDescent="0.3">
      <c r="B56" s="94"/>
      <c r="C56" s="133"/>
      <c r="D56" s="137" t="s">
        <v>229</v>
      </c>
      <c r="E56" s="340" t="s">
        <v>228</v>
      </c>
      <c r="F56" s="113"/>
      <c r="G56" s="113"/>
      <c r="H56" s="113"/>
      <c r="I56" s="113"/>
      <c r="J56" s="113"/>
      <c r="K56" s="113"/>
      <c r="L56" s="113"/>
      <c r="M56" s="113"/>
      <c r="N56" s="113"/>
      <c r="O56" s="113"/>
      <c r="P56" s="113"/>
      <c r="Q56" s="113"/>
      <c r="R56" s="113"/>
      <c r="S56" s="113"/>
      <c r="T56" s="113"/>
      <c r="U56" s="113"/>
      <c r="V56" s="113"/>
      <c r="W56" s="113"/>
      <c r="X56" s="113"/>
      <c r="Y56" s="113"/>
      <c r="Z56" s="113"/>
      <c r="AA56" s="113"/>
      <c r="AB56" s="113"/>
      <c r="AC56" s="113"/>
      <c r="AD56" s="113"/>
      <c r="AE56" s="113"/>
      <c r="AF56" s="113"/>
      <c r="AG56" s="113"/>
      <c r="AH56" s="113"/>
      <c r="AI56" s="113"/>
      <c r="AJ56" s="113"/>
      <c r="AK56" s="113"/>
      <c r="AL56" s="113"/>
      <c r="AM56" s="113"/>
      <c r="AN56" s="113"/>
      <c r="AO56" s="113"/>
      <c r="AP56" s="113"/>
      <c r="AQ56" s="113"/>
      <c r="AR56" s="113"/>
      <c r="AS56" s="113"/>
      <c r="AT56" s="113"/>
      <c r="AU56" s="113"/>
      <c r="AV56" s="113"/>
      <c r="AW56" s="113"/>
      <c r="AX56" s="113"/>
      <c r="AY56" s="113"/>
      <c r="AZ56" s="113"/>
      <c r="BA56" s="113"/>
      <c r="BB56" s="113"/>
      <c r="BC56" s="113"/>
      <c r="BD56" s="113"/>
      <c r="BE56" s="113"/>
      <c r="BF56" s="134"/>
    </row>
    <row r="57" spans="2:58" ht="15.6" customHeight="1" x14ac:dyDescent="0.25">
      <c r="B57" s="94"/>
      <c r="C57" s="133"/>
      <c r="D57" s="113"/>
      <c r="E57" s="113"/>
      <c r="F57" s="113"/>
      <c r="G57" s="113"/>
      <c r="H57" s="113"/>
      <c r="I57" s="113"/>
      <c r="J57" s="109"/>
      <c r="K57" s="113"/>
      <c r="L57" s="113"/>
      <c r="M57" s="113"/>
      <c r="N57" s="113"/>
      <c r="O57" s="113"/>
      <c r="P57" s="113"/>
      <c r="Q57" s="113"/>
      <c r="R57" s="113"/>
      <c r="S57" s="113"/>
      <c r="T57" s="113"/>
      <c r="U57" s="113"/>
      <c r="V57" s="113"/>
      <c r="W57" s="113"/>
      <c r="X57" s="113"/>
      <c r="Y57" s="113"/>
      <c r="Z57" s="113"/>
      <c r="AA57" s="113"/>
      <c r="AB57" s="113"/>
      <c r="AC57" s="113"/>
      <c r="AD57" s="113"/>
      <c r="AE57" s="113"/>
      <c r="AF57" s="113"/>
      <c r="AG57" s="113"/>
      <c r="AH57" s="113"/>
      <c r="AI57" s="113"/>
      <c r="AJ57" s="113"/>
      <c r="AK57" s="113"/>
      <c r="AL57" s="113"/>
      <c r="AM57" s="113"/>
      <c r="AN57" s="113"/>
      <c r="AO57" s="113"/>
      <c r="AP57" s="113"/>
      <c r="AQ57" s="113"/>
      <c r="AR57" s="113"/>
      <c r="AS57" s="113"/>
      <c r="AT57" s="113"/>
      <c r="AU57" s="113"/>
      <c r="AV57" s="113"/>
      <c r="AW57" s="113"/>
      <c r="AX57" s="113"/>
      <c r="AY57" s="113"/>
      <c r="AZ57" s="113"/>
      <c r="BA57" s="113"/>
      <c r="BB57" s="113"/>
      <c r="BC57" s="113"/>
      <c r="BD57" s="113"/>
      <c r="BE57" s="113"/>
      <c r="BF57" s="134"/>
    </row>
    <row r="58" spans="2:58" ht="15.6" customHeight="1" x14ac:dyDescent="0.25">
      <c r="B58" s="94"/>
      <c r="C58" s="133"/>
      <c r="D58" s="113"/>
      <c r="E58" s="113"/>
      <c r="F58" s="113"/>
      <c r="G58" s="113"/>
      <c r="H58" s="113"/>
      <c r="I58" s="113"/>
      <c r="J58" s="113"/>
      <c r="K58" s="113"/>
      <c r="L58" s="113"/>
      <c r="M58" s="113"/>
      <c r="N58" s="113"/>
      <c r="O58" s="113"/>
      <c r="P58" s="113"/>
      <c r="Q58" s="113"/>
      <c r="R58" s="113"/>
      <c r="S58" s="113"/>
      <c r="T58" s="113"/>
      <c r="U58" s="113"/>
      <c r="V58" s="113"/>
      <c r="W58" s="113"/>
      <c r="X58" s="113"/>
      <c r="Y58" s="113"/>
      <c r="Z58" s="113"/>
      <c r="AA58" s="113"/>
      <c r="AB58" s="113"/>
      <c r="AC58" s="113"/>
      <c r="AD58" s="113"/>
      <c r="AE58" s="113"/>
      <c r="AF58" s="113"/>
      <c r="AG58" s="113"/>
      <c r="AH58" s="113"/>
      <c r="AI58" s="113"/>
      <c r="AJ58" s="113"/>
      <c r="AK58" s="113"/>
      <c r="AL58" s="113"/>
      <c r="AM58" s="113"/>
      <c r="AN58" s="113"/>
      <c r="AO58" s="113"/>
      <c r="AP58" s="113"/>
      <c r="AQ58" s="113"/>
      <c r="AR58" s="113"/>
      <c r="AS58" s="113"/>
      <c r="AT58" s="113"/>
      <c r="AU58" s="113"/>
      <c r="AV58" s="113"/>
      <c r="AW58" s="113"/>
      <c r="AX58" s="113"/>
      <c r="AY58" s="113"/>
      <c r="AZ58" s="113"/>
      <c r="BA58" s="113"/>
      <c r="BB58" s="113"/>
      <c r="BC58" s="113"/>
      <c r="BD58" s="113"/>
      <c r="BE58" s="113"/>
      <c r="BF58" s="134"/>
    </row>
    <row r="59" spans="2:58" ht="15.6" customHeight="1" x14ac:dyDescent="0.25">
      <c r="B59" s="94"/>
      <c r="C59" s="133"/>
      <c r="D59" s="113"/>
      <c r="E59" s="113"/>
      <c r="F59" s="113"/>
      <c r="G59" s="113"/>
      <c r="H59" s="113"/>
      <c r="I59" s="113"/>
      <c r="J59" s="113"/>
      <c r="K59" s="113"/>
      <c r="L59" s="113"/>
      <c r="M59" s="113"/>
      <c r="N59" s="113"/>
      <c r="O59" s="113"/>
      <c r="P59" s="113"/>
      <c r="Q59" s="113"/>
      <c r="R59" s="113"/>
      <c r="S59" s="113"/>
      <c r="T59" s="113"/>
      <c r="U59" s="113"/>
      <c r="V59" s="113"/>
      <c r="W59" s="113"/>
      <c r="X59" s="113"/>
      <c r="Y59" s="113"/>
      <c r="Z59" s="113"/>
      <c r="AA59" s="113"/>
      <c r="AB59" s="113"/>
      <c r="AC59" s="113"/>
      <c r="AD59" s="113"/>
      <c r="AE59" s="113"/>
      <c r="AF59" s="113"/>
      <c r="AG59" s="113"/>
      <c r="AH59" s="113"/>
      <c r="AI59" s="113"/>
      <c r="AJ59" s="113"/>
      <c r="AK59" s="113"/>
      <c r="AL59" s="113"/>
      <c r="AM59" s="113"/>
      <c r="AN59" s="113"/>
      <c r="AO59" s="113"/>
      <c r="AP59" s="113"/>
      <c r="AQ59" s="113"/>
      <c r="AR59" s="113"/>
      <c r="AS59" s="113"/>
      <c r="AT59" s="113"/>
      <c r="AU59" s="113"/>
      <c r="AV59" s="113"/>
      <c r="AW59" s="113"/>
      <c r="AX59" s="113"/>
      <c r="AY59" s="113"/>
      <c r="AZ59" s="113"/>
      <c r="BA59" s="113"/>
      <c r="BB59" s="113"/>
      <c r="BC59" s="113"/>
      <c r="BD59" s="113"/>
      <c r="BE59" s="113"/>
      <c r="BF59" s="134"/>
    </row>
    <row r="60" spans="2:58" ht="15.6" customHeight="1" x14ac:dyDescent="0.25">
      <c r="B60" s="94"/>
      <c r="C60" s="133"/>
      <c r="D60" s="113"/>
      <c r="E60" s="113"/>
      <c r="F60" s="113"/>
      <c r="G60" s="113"/>
      <c r="H60" s="113"/>
      <c r="I60" s="113"/>
      <c r="J60" s="113"/>
      <c r="K60" s="113"/>
      <c r="L60" s="113"/>
      <c r="M60" s="113"/>
      <c r="N60" s="113"/>
      <c r="O60" s="113"/>
      <c r="P60" s="113"/>
      <c r="Q60" s="113"/>
      <c r="R60" s="113"/>
      <c r="S60" s="113"/>
      <c r="T60" s="113"/>
      <c r="U60" s="113"/>
      <c r="V60" s="113"/>
      <c r="W60" s="113"/>
      <c r="X60" s="113"/>
      <c r="Y60" s="113"/>
      <c r="Z60" s="113"/>
      <c r="AA60" s="113"/>
      <c r="AB60" s="113"/>
      <c r="AC60" s="113"/>
      <c r="AD60" s="113"/>
      <c r="AE60" s="113"/>
      <c r="AF60" s="113"/>
      <c r="AG60" s="113"/>
      <c r="AH60" s="113"/>
      <c r="AI60" s="113"/>
      <c r="AJ60" s="113"/>
      <c r="AK60" s="113"/>
      <c r="AL60" s="113"/>
      <c r="AM60" s="113"/>
      <c r="AN60" s="113"/>
      <c r="AO60" s="113"/>
      <c r="AP60" s="113"/>
      <c r="AQ60" s="113"/>
      <c r="AR60" s="113"/>
      <c r="AS60" s="113"/>
      <c r="AT60" s="113"/>
      <c r="AU60" s="113"/>
      <c r="AV60" s="113"/>
      <c r="AW60" s="113"/>
      <c r="AX60" s="113"/>
      <c r="AY60" s="113"/>
      <c r="AZ60" s="113"/>
      <c r="BA60" s="113"/>
      <c r="BB60" s="113"/>
      <c r="BC60" s="113"/>
      <c r="BD60" s="113"/>
      <c r="BE60" s="113"/>
      <c r="BF60" s="134"/>
    </row>
    <row r="61" spans="2:58" ht="15.6" customHeight="1" x14ac:dyDescent="0.25">
      <c r="B61" s="94"/>
      <c r="C61" s="133"/>
      <c r="D61" s="113"/>
      <c r="E61" s="113"/>
      <c r="F61" s="113"/>
      <c r="G61" s="113"/>
      <c r="H61" s="113"/>
      <c r="I61" s="113"/>
      <c r="J61" s="113"/>
      <c r="K61" s="113"/>
      <c r="L61" s="113"/>
      <c r="M61" s="113"/>
      <c r="N61" s="113"/>
      <c r="O61" s="113"/>
      <c r="P61" s="113"/>
      <c r="Q61" s="113"/>
      <c r="R61" s="113"/>
      <c r="S61" s="113"/>
      <c r="T61" s="113"/>
      <c r="U61" s="113"/>
      <c r="V61" s="113"/>
      <c r="W61" s="113"/>
      <c r="X61" s="113"/>
      <c r="Y61" s="113"/>
      <c r="Z61" s="113"/>
      <c r="AA61" s="113"/>
      <c r="AB61" s="113"/>
      <c r="AC61" s="113"/>
      <c r="AD61" s="113"/>
      <c r="AE61" s="113"/>
      <c r="AF61" s="113"/>
      <c r="AG61" s="113"/>
      <c r="AH61" s="113"/>
      <c r="AI61" s="113"/>
      <c r="AJ61" s="113"/>
      <c r="AK61" s="113"/>
      <c r="AL61" s="113"/>
      <c r="AM61" s="113"/>
      <c r="AN61" s="113"/>
      <c r="AO61" s="113"/>
      <c r="AP61" s="113"/>
      <c r="AQ61" s="113"/>
      <c r="AR61" s="113"/>
      <c r="AS61" s="113"/>
      <c r="AT61" s="113"/>
      <c r="AU61" s="113"/>
      <c r="AV61" s="113"/>
      <c r="AW61" s="113"/>
      <c r="AX61" s="113"/>
      <c r="AY61" s="113"/>
      <c r="AZ61" s="113"/>
      <c r="BA61" s="113"/>
      <c r="BB61" s="113"/>
      <c r="BC61" s="113"/>
      <c r="BD61" s="113"/>
      <c r="BE61" s="113"/>
      <c r="BF61" s="134"/>
    </row>
    <row r="62" spans="2:58" ht="15.6" customHeight="1" x14ac:dyDescent="0.25">
      <c r="B62" s="94"/>
      <c r="C62" s="133"/>
      <c r="D62" s="113"/>
      <c r="E62" s="113"/>
      <c r="F62" s="113"/>
      <c r="G62" s="113"/>
      <c r="H62" s="113"/>
      <c r="I62" s="113"/>
      <c r="J62" s="113"/>
      <c r="K62" s="113"/>
      <c r="L62" s="113"/>
      <c r="M62" s="113"/>
      <c r="N62" s="113"/>
      <c r="O62" s="113"/>
      <c r="P62" s="113"/>
      <c r="Q62" s="113"/>
      <c r="R62" s="113"/>
      <c r="S62" s="113"/>
      <c r="T62" s="113"/>
      <c r="U62" s="113"/>
      <c r="V62" s="113"/>
      <c r="W62" s="113"/>
      <c r="X62" s="113"/>
      <c r="Y62" s="113"/>
      <c r="Z62" s="113"/>
      <c r="AA62" s="113"/>
      <c r="AB62" s="113"/>
      <c r="AC62" s="113"/>
      <c r="AD62" s="113"/>
      <c r="AE62" s="113"/>
      <c r="AF62" s="113"/>
      <c r="AG62" s="113"/>
      <c r="AH62" s="113"/>
      <c r="AI62" s="113"/>
      <c r="AJ62" s="113"/>
      <c r="AK62" s="113"/>
      <c r="AL62" s="113"/>
      <c r="AM62" s="113"/>
      <c r="AN62" s="113"/>
      <c r="AO62" s="113"/>
      <c r="AP62" s="113"/>
      <c r="AQ62" s="113"/>
      <c r="AR62" s="113"/>
      <c r="AS62" s="113"/>
      <c r="AT62" s="113"/>
      <c r="AU62" s="113"/>
      <c r="AV62" s="113"/>
      <c r="AW62" s="113"/>
      <c r="AX62" s="113"/>
      <c r="AY62" s="113"/>
      <c r="AZ62" s="113"/>
      <c r="BA62" s="113"/>
      <c r="BB62" s="113"/>
      <c r="BC62" s="113"/>
      <c r="BD62" s="113"/>
      <c r="BE62" s="113"/>
      <c r="BF62" s="134"/>
    </row>
    <row r="63" spans="2:58" ht="15.6" customHeight="1" x14ac:dyDescent="0.25">
      <c r="B63" s="94"/>
      <c r="C63" s="133"/>
      <c r="D63" s="113"/>
      <c r="E63" s="113"/>
      <c r="F63" s="113"/>
      <c r="G63" s="113"/>
      <c r="H63" s="113"/>
      <c r="I63" s="113"/>
      <c r="J63" s="113"/>
      <c r="K63" s="113"/>
      <c r="L63" s="113"/>
      <c r="M63" s="113"/>
      <c r="N63" s="113"/>
      <c r="O63" s="113"/>
      <c r="P63" s="113"/>
      <c r="Q63" s="113"/>
      <c r="R63" s="113"/>
      <c r="S63" s="113"/>
      <c r="T63" s="113"/>
      <c r="U63" s="113"/>
      <c r="V63" s="113"/>
      <c r="W63" s="113"/>
      <c r="X63" s="113"/>
      <c r="Y63" s="113"/>
      <c r="Z63" s="113"/>
      <c r="AA63" s="113"/>
      <c r="AB63" s="113"/>
      <c r="AC63" s="113"/>
      <c r="AD63" s="113"/>
      <c r="AE63" s="113"/>
      <c r="AF63" s="113"/>
      <c r="AG63" s="113"/>
      <c r="AH63" s="113"/>
      <c r="AI63" s="113"/>
      <c r="AJ63" s="113"/>
      <c r="AK63" s="113"/>
      <c r="AL63" s="113"/>
      <c r="AM63" s="113"/>
      <c r="AN63" s="113"/>
      <c r="AO63" s="113"/>
      <c r="AP63" s="113"/>
      <c r="AQ63" s="113"/>
      <c r="AR63" s="113"/>
      <c r="AS63" s="113"/>
      <c r="AT63" s="113"/>
      <c r="AU63" s="113"/>
      <c r="AV63" s="113"/>
      <c r="AW63" s="113"/>
      <c r="AX63" s="113"/>
      <c r="AY63" s="113"/>
      <c r="AZ63" s="113"/>
      <c r="BA63" s="113"/>
      <c r="BB63" s="113"/>
      <c r="BC63" s="113"/>
      <c r="BD63" s="113"/>
      <c r="BE63" s="113"/>
      <c r="BF63" s="134"/>
    </row>
    <row r="64" spans="2:58" ht="15.6" customHeight="1" x14ac:dyDescent="0.25">
      <c r="B64" s="94"/>
      <c r="C64" s="133"/>
      <c r="D64" s="113"/>
      <c r="E64" s="113"/>
      <c r="F64" s="113"/>
      <c r="G64" s="113"/>
      <c r="H64" s="113"/>
      <c r="I64" s="113"/>
      <c r="J64" s="113"/>
      <c r="K64" s="113"/>
      <c r="L64" s="113"/>
      <c r="M64" s="113"/>
      <c r="N64" s="113"/>
      <c r="O64" s="113"/>
      <c r="P64" s="113"/>
      <c r="Q64" s="113"/>
      <c r="R64" s="113"/>
      <c r="S64" s="113"/>
      <c r="T64" s="113"/>
      <c r="U64" s="113"/>
      <c r="V64" s="113"/>
      <c r="W64" s="113"/>
      <c r="X64" s="113"/>
      <c r="Y64" s="113"/>
      <c r="Z64" s="113"/>
      <c r="AA64" s="113"/>
      <c r="AB64" s="113"/>
      <c r="AC64" s="113"/>
      <c r="AD64" s="113"/>
      <c r="AE64" s="113"/>
      <c r="AF64" s="113"/>
      <c r="AG64" s="113"/>
      <c r="AH64" s="113"/>
      <c r="AI64" s="113"/>
      <c r="AJ64" s="113"/>
      <c r="AK64" s="113"/>
      <c r="AL64" s="113"/>
      <c r="AM64" s="113"/>
      <c r="AN64" s="113"/>
      <c r="AO64" s="113"/>
      <c r="AP64" s="113"/>
      <c r="AQ64" s="113"/>
      <c r="AR64" s="113"/>
      <c r="AS64" s="113"/>
      <c r="AT64" s="113"/>
      <c r="AU64" s="113"/>
      <c r="AV64" s="113"/>
      <c r="AW64" s="113"/>
      <c r="AX64" s="113"/>
      <c r="AY64" s="113"/>
      <c r="AZ64" s="113"/>
      <c r="BA64" s="113"/>
      <c r="BB64" s="113"/>
      <c r="BC64" s="113"/>
      <c r="BD64" s="113"/>
      <c r="BE64" s="113"/>
      <c r="BF64" s="134"/>
    </row>
    <row r="65" spans="2:58" ht="15.6" customHeight="1" x14ac:dyDescent="0.25">
      <c r="B65" s="94"/>
      <c r="C65" s="133"/>
      <c r="D65" s="113"/>
      <c r="E65" s="113"/>
      <c r="F65" s="113"/>
      <c r="G65" s="113"/>
      <c r="H65" s="113"/>
      <c r="I65" s="113"/>
      <c r="J65" s="113"/>
      <c r="K65" s="113"/>
      <c r="L65" s="113"/>
      <c r="M65" s="113"/>
      <c r="N65" s="113"/>
      <c r="O65" s="113"/>
      <c r="P65" s="113"/>
      <c r="Q65" s="113"/>
      <c r="R65" s="113"/>
      <c r="S65" s="113"/>
      <c r="T65" s="113"/>
      <c r="U65" s="113"/>
      <c r="V65" s="113"/>
      <c r="W65" s="113"/>
      <c r="X65" s="113"/>
      <c r="Y65" s="113"/>
      <c r="Z65" s="113"/>
      <c r="AA65" s="113"/>
      <c r="AB65" s="113"/>
      <c r="AC65" s="113"/>
      <c r="AD65" s="113"/>
      <c r="AE65" s="113"/>
      <c r="AF65" s="113"/>
      <c r="AG65" s="113"/>
      <c r="AH65" s="113"/>
      <c r="AI65" s="113"/>
      <c r="AJ65" s="113"/>
      <c r="AK65" s="113"/>
      <c r="AL65" s="113"/>
      <c r="AM65" s="113"/>
      <c r="AN65" s="113"/>
      <c r="AO65" s="113"/>
      <c r="AP65" s="113"/>
      <c r="AQ65" s="113"/>
      <c r="AR65" s="113"/>
      <c r="AS65" s="113"/>
      <c r="AT65" s="113"/>
      <c r="AU65" s="113"/>
      <c r="AV65" s="113"/>
      <c r="AW65" s="113"/>
      <c r="AX65" s="113"/>
      <c r="AY65" s="113"/>
      <c r="AZ65" s="113"/>
      <c r="BA65" s="113"/>
      <c r="BB65" s="113"/>
      <c r="BC65" s="113"/>
      <c r="BD65" s="113"/>
      <c r="BE65" s="113"/>
      <c r="BF65" s="134"/>
    </row>
    <row r="66" spans="2:58" ht="15.6" customHeight="1" x14ac:dyDescent="0.25">
      <c r="B66" s="94"/>
      <c r="C66" s="133"/>
      <c r="D66" s="113"/>
      <c r="E66" s="113"/>
      <c r="F66" s="113"/>
      <c r="G66" s="113"/>
      <c r="H66" s="113"/>
      <c r="I66" s="113"/>
      <c r="J66" s="113"/>
      <c r="K66" s="113"/>
      <c r="L66" s="113"/>
      <c r="M66" s="113"/>
      <c r="N66" s="113"/>
      <c r="O66" s="113"/>
      <c r="P66" s="113"/>
      <c r="Q66" s="113"/>
      <c r="R66" s="113"/>
      <c r="S66" s="113"/>
      <c r="T66" s="113"/>
      <c r="U66" s="113"/>
      <c r="V66" s="113"/>
      <c r="W66" s="113"/>
      <c r="X66" s="113"/>
      <c r="Y66" s="113"/>
      <c r="Z66" s="113"/>
      <c r="AA66" s="113"/>
      <c r="AB66" s="113"/>
      <c r="AC66" s="113"/>
      <c r="AD66" s="113"/>
      <c r="AE66" s="113"/>
      <c r="AF66" s="113"/>
      <c r="AG66" s="113"/>
      <c r="AH66" s="113"/>
      <c r="AI66" s="113"/>
      <c r="AJ66" s="113"/>
      <c r="AK66" s="113"/>
      <c r="AL66" s="113"/>
      <c r="AM66" s="113"/>
      <c r="AN66" s="113"/>
      <c r="AO66" s="113"/>
      <c r="AP66" s="113"/>
      <c r="AQ66" s="113"/>
      <c r="AR66" s="113"/>
      <c r="AS66" s="113"/>
      <c r="AT66" s="113"/>
      <c r="AU66" s="113"/>
      <c r="AV66" s="113"/>
      <c r="AW66" s="113"/>
      <c r="AX66" s="113"/>
      <c r="AY66" s="113"/>
      <c r="AZ66" s="113"/>
      <c r="BA66" s="113"/>
      <c r="BB66" s="113"/>
      <c r="BC66" s="113"/>
      <c r="BD66" s="113"/>
      <c r="BE66" s="113"/>
      <c r="BF66" s="134"/>
    </row>
    <row r="67" spans="2:58" ht="15.6" customHeight="1" x14ac:dyDescent="0.25">
      <c r="B67" s="94"/>
      <c r="C67" s="133"/>
      <c r="D67" s="113"/>
      <c r="E67" s="113"/>
      <c r="F67" s="113"/>
      <c r="G67" s="113"/>
      <c r="H67" s="113"/>
      <c r="I67" s="113"/>
      <c r="J67" s="113"/>
      <c r="K67" s="113"/>
      <c r="L67" s="113"/>
      <c r="M67" s="113"/>
      <c r="N67" s="113"/>
      <c r="O67" s="113"/>
      <c r="P67" s="113"/>
      <c r="Q67" s="113"/>
      <c r="R67" s="113"/>
      <c r="S67" s="113"/>
      <c r="T67" s="113"/>
      <c r="U67" s="113"/>
      <c r="V67" s="113"/>
      <c r="W67" s="113"/>
      <c r="X67" s="113"/>
      <c r="Y67" s="113"/>
      <c r="Z67" s="113"/>
      <c r="AA67" s="113"/>
      <c r="AB67" s="113"/>
      <c r="AC67" s="113"/>
      <c r="AD67" s="113"/>
      <c r="AE67" s="113"/>
      <c r="AF67" s="113"/>
      <c r="AG67" s="113"/>
      <c r="AH67" s="113"/>
      <c r="AI67" s="113"/>
      <c r="AJ67" s="113"/>
      <c r="AK67" s="113"/>
      <c r="AL67" s="113"/>
      <c r="AM67" s="113"/>
      <c r="AN67" s="113"/>
      <c r="AO67" s="113"/>
      <c r="AP67" s="113"/>
      <c r="AQ67" s="113"/>
      <c r="AR67" s="113"/>
      <c r="AS67" s="113"/>
      <c r="AT67" s="113"/>
      <c r="AU67" s="113"/>
      <c r="AV67" s="113"/>
      <c r="AW67" s="113"/>
      <c r="AX67" s="113"/>
      <c r="AY67" s="113"/>
      <c r="AZ67" s="113"/>
      <c r="BA67" s="113"/>
      <c r="BB67" s="113"/>
      <c r="BC67" s="113"/>
      <c r="BD67" s="113"/>
      <c r="BE67" s="113"/>
      <c r="BF67" s="134"/>
    </row>
    <row r="68" spans="2:58" ht="15.6" customHeight="1" x14ac:dyDescent="0.25">
      <c r="B68" s="94"/>
      <c r="C68" s="133"/>
      <c r="D68" s="113"/>
      <c r="E68" s="113"/>
      <c r="F68" s="113"/>
      <c r="G68" s="113"/>
      <c r="H68" s="113"/>
      <c r="I68" s="113"/>
      <c r="J68" s="113"/>
      <c r="K68" s="113"/>
      <c r="L68" s="113"/>
      <c r="M68" s="113"/>
      <c r="N68" s="113"/>
      <c r="O68" s="113"/>
      <c r="P68" s="113"/>
      <c r="Q68" s="113"/>
      <c r="R68" s="113"/>
      <c r="S68" s="113"/>
      <c r="T68" s="113"/>
      <c r="U68" s="113"/>
      <c r="V68" s="113"/>
      <c r="W68" s="113"/>
      <c r="X68" s="113"/>
      <c r="Y68" s="113"/>
      <c r="Z68" s="113"/>
      <c r="AA68" s="113"/>
      <c r="AB68" s="113"/>
      <c r="AC68" s="113"/>
      <c r="AD68" s="113"/>
      <c r="AE68" s="113"/>
      <c r="AF68" s="113"/>
      <c r="AG68" s="113"/>
      <c r="AH68" s="113"/>
      <c r="AI68" s="113"/>
      <c r="AJ68" s="113"/>
      <c r="AK68" s="113"/>
      <c r="AL68" s="113"/>
      <c r="AM68" s="113"/>
      <c r="AN68" s="113"/>
      <c r="AO68" s="113"/>
      <c r="AP68" s="113"/>
      <c r="AQ68" s="113"/>
      <c r="AR68" s="113"/>
      <c r="AS68" s="113"/>
      <c r="AT68" s="113"/>
      <c r="AU68" s="113"/>
      <c r="AV68" s="113"/>
      <c r="AW68" s="113"/>
      <c r="AX68" s="113"/>
      <c r="AY68" s="113"/>
      <c r="AZ68" s="113"/>
      <c r="BA68" s="113"/>
      <c r="BB68" s="113"/>
      <c r="BC68" s="113"/>
      <c r="BD68" s="113"/>
      <c r="BE68" s="113"/>
      <c r="BF68" s="134"/>
    </row>
    <row r="69" spans="2:58" ht="15.6" customHeight="1" x14ac:dyDescent="0.25">
      <c r="B69" s="94"/>
      <c r="C69" s="133"/>
      <c r="D69" s="113"/>
      <c r="E69" s="113"/>
      <c r="F69" s="113"/>
      <c r="G69" s="113"/>
      <c r="H69" s="113"/>
      <c r="I69" s="113"/>
      <c r="J69" s="113"/>
      <c r="K69" s="113"/>
      <c r="L69" s="113"/>
      <c r="M69" s="113"/>
      <c r="N69" s="113"/>
      <c r="O69" s="113"/>
      <c r="P69" s="113"/>
      <c r="Q69" s="113"/>
      <c r="R69" s="113"/>
      <c r="S69" s="113"/>
      <c r="T69" s="113"/>
      <c r="U69" s="113"/>
      <c r="V69" s="113"/>
      <c r="W69" s="113"/>
      <c r="X69" s="113"/>
      <c r="Y69" s="113"/>
      <c r="Z69" s="113"/>
      <c r="AA69" s="113"/>
      <c r="AB69" s="113"/>
      <c r="AC69" s="113"/>
      <c r="AD69" s="113"/>
      <c r="AE69" s="113"/>
      <c r="AF69" s="113"/>
      <c r="AG69" s="113"/>
      <c r="AH69" s="113"/>
      <c r="AI69" s="113"/>
      <c r="AJ69" s="113"/>
      <c r="AK69" s="113"/>
      <c r="AL69" s="113"/>
      <c r="AM69" s="113"/>
      <c r="AN69" s="113"/>
      <c r="AO69" s="113"/>
      <c r="AP69" s="113"/>
      <c r="AQ69" s="113"/>
      <c r="AR69" s="113"/>
      <c r="AS69" s="113"/>
      <c r="AT69" s="113"/>
      <c r="AU69" s="113"/>
      <c r="AV69" s="113"/>
      <c r="AW69" s="113"/>
      <c r="AX69" s="113"/>
      <c r="AY69" s="113"/>
      <c r="AZ69" s="113"/>
      <c r="BA69" s="113"/>
      <c r="BB69" s="113"/>
      <c r="BC69" s="113"/>
      <c r="BD69" s="113"/>
      <c r="BE69" s="113"/>
      <c r="BF69" s="134"/>
    </row>
    <row r="70" spans="2:58" ht="15.6" customHeight="1" x14ac:dyDescent="0.25">
      <c r="B70" s="94"/>
      <c r="C70" s="133"/>
      <c r="D70" s="113"/>
      <c r="E70" s="113"/>
      <c r="F70" s="113"/>
      <c r="G70" s="113"/>
      <c r="H70" s="113"/>
      <c r="I70" s="113"/>
      <c r="J70" s="113"/>
      <c r="K70" s="113"/>
      <c r="L70" s="113"/>
      <c r="M70" s="113"/>
      <c r="N70" s="113"/>
      <c r="O70" s="113"/>
      <c r="P70" s="113"/>
      <c r="Q70" s="113"/>
      <c r="R70" s="113"/>
      <c r="S70" s="113"/>
      <c r="T70" s="113"/>
      <c r="U70" s="113"/>
      <c r="V70" s="113"/>
      <c r="W70" s="113"/>
      <c r="X70" s="113"/>
      <c r="Y70" s="113"/>
      <c r="Z70" s="113"/>
      <c r="AA70" s="113"/>
      <c r="AB70" s="113"/>
      <c r="AC70" s="113"/>
      <c r="AD70" s="113"/>
      <c r="AE70" s="113"/>
      <c r="AF70" s="113"/>
      <c r="AG70" s="113"/>
      <c r="AH70" s="113"/>
      <c r="AI70" s="113"/>
      <c r="AJ70" s="113"/>
      <c r="AK70" s="113"/>
      <c r="AL70" s="113"/>
      <c r="AM70" s="113"/>
      <c r="AN70" s="113"/>
      <c r="AO70" s="113"/>
      <c r="AP70" s="113"/>
      <c r="AQ70" s="113"/>
      <c r="AR70" s="113"/>
      <c r="AS70" s="113"/>
      <c r="AT70" s="113"/>
      <c r="AU70" s="113"/>
      <c r="AV70" s="113"/>
      <c r="AW70" s="113"/>
      <c r="AX70" s="113"/>
      <c r="AY70" s="113"/>
      <c r="AZ70" s="113"/>
      <c r="BA70" s="113"/>
      <c r="BB70" s="113"/>
      <c r="BC70" s="113"/>
      <c r="BD70" s="113"/>
      <c r="BE70" s="113"/>
      <c r="BF70" s="134"/>
    </row>
    <row r="71" spans="2:58" ht="15.6" customHeight="1" x14ac:dyDescent="0.25">
      <c r="B71" s="94"/>
      <c r="C71" s="133"/>
      <c r="D71" s="113"/>
      <c r="E71" s="113"/>
      <c r="F71" s="113"/>
      <c r="G71" s="113"/>
      <c r="H71" s="113"/>
      <c r="I71" s="113"/>
      <c r="J71" s="113"/>
      <c r="K71" s="113"/>
      <c r="L71" s="113"/>
      <c r="M71" s="113"/>
      <c r="N71" s="113"/>
      <c r="O71" s="113"/>
      <c r="P71" s="113"/>
      <c r="Q71" s="113"/>
      <c r="R71" s="113"/>
      <c r="S71" s="113"/>
      <c r="T71" s="113"/>
      <c r="U71" s="113"/>
      <c r="V71" s="113"/>
      <c r="W71" s="113"/>
      <c r="X71" s="113"/>
      <c r="Y71" s="113"/>
      <c r="Z71" s="113"/>
      <c r="AA71" s="113"/>
      <c r="AB71" s="113"/>
      <c r="AC71" s="113"/>
      <c r="AD71" s="113"/>
      <c r="AE71" s="113"/>
      <c r="AF71" s="113"/>
      <c r="AG71" s="113"/>
      <c r="AH71" s="113"/>
      <c r="AI71" s="113"/>
      <c r="AJ71" s="113"/>
      <c r="AK71" s="113"/>
      <c r="AL71" s="113"/>
      <c r="AM71" s="113"/>
      <c r="AN71" s="113"/>
      <c r="AO71" s="113"/>
      <c r="AP71" s="113"/>
      <c r="AQ71" s="113"/>
      <c r="AR71" s="113"/>
      <c r="AS71" s="113"/>
      <c r="AT71" s="113"/>
      <c r="AU71" s="113"/>
      <c r="AV71" s="113"/>
      <c r="AW71" s="113"/>
      <c r="AX71" s="113"/>
      <c r="AY71" s="113"/>
      <c r="AZ71" s="113"/>
      <c r="BA71" s="113"/>
      <c r="BB71" s="113"/>
      <c r="BC71" s="113"/>
      <c r="BD71" s="113"/>
      <c r="BE71" s="113"/>
      <c r="BF71" s="134"/>
    </row>
    <row r="72" spans="2:58" ht="15.6" customHeight="1" x14ac:dyDescent="0.25">
      <c r="B72" s="94"/>
      <c r="C72" s="133"/>
      <c r="D72" s="113"/>
      <c r="E72" s="113"/>
      <c r="F72" s="113"/>
      <c r="G72" s="113"/>
      <c r="H72" s="113"/>
      <c r="I72" s="113"/>
      <c r="J72" s="113"/>
      <c r="K72" s="113"/>
      <c r="L72" s="113"/>
      <c r="M72" s="113"/>
      <c r="N72" s="113"/>
      <c r="O72" s="113"/>
      <c r="P72" s="113"/>
      <c r="Q72" s="113"/>
      <c r="R72" s="113"/>
      <c r="S72" s="113"/>
      <c r="T72" s="113"/>
      <c r="U72" s="113"/>
      <c r="V72" s="113"/>
      <c r="W72" s="113"/>
      <c r="X72" s="113"/>
      <c r="Y72" s="113"/>
      <c r="Z72" s="113"/>
      <c r="AA72" s="113"/>
      <c r="AB72" s="113"/>
      <c r="AC72" s="113"/>
      <c r="AD72" s="113"/>
      <c r="AE72" s="113"/>
      <c r="AF72" s="113"/>
      <c r="AG72" s="113"/>
      <c r="AH72" s="113"/>
      <c r="AI72" s="113"/>
      <c r="AJ72" s="113"/>
      <c r="AK72" s="113"/>
      <c r="AL72" s="113"/>
      <c r="AM72" s="113"/>
      <c r="AN72" s="113"/>
      <c r="AO72" s="113"/>
      <c r="AP72" s="113"/>
      <c r="AQ72" s="113"/>
      <c r="AR72" s="113"/>
      <c r="AS72" s="113"/>
      <c r="AT72" s="113"/>
      <c r="AU72" s="113"/>
      <c r="AV72" s="113"/>
      <c r="AW72" s="113"/>
      <c r="AX72" s="113"/>
      <c r="AY72" s="113"/>
      <c r="AZ72" s="113"/>
      <c r="BA72" s="113"/>
      <c r="BB72" s="113"/>
      <c r="BC72" s="113"/>
      <c r="BD72" s="113"/>
      <c r="BE72" s="113"/>
      <c r="BF72" s="134"/>
    </row>
    <row r="73" spans="2:58" ht="15.6" customHeight="1" x14ac:dyDescent="0.25">
      <c r="B73" s="94"/>
      <c r="C73" s="133"/>
      <c r="D73" s="113"/>
      <c r="E73" s="113"/>
      <c r="F73" s="113"/>
      <c r="G73" s="113"/>
      <c r="H73" s="113"/>
      <c r="I73" s="113"/>
      <c r="J73" s="113"/>
      <c r="K73" s="113"/>
      <c r="L73" s="113"/>
      <c r="M73" s="113"/>
      <c r="N73" s="113"/>
      <c r="O73" s="113"/>
      <c r="P73" s="113"/>
      <c r="Q73" s="113"/>
      <c r="R73" s="113"/>
      <c r="S73" s="113"/>
      <c r="T73" s="113"/>
      <c r="U73" s="113"/>
      <c r="V73" s="113"/>
      <c r="W73" s="113"/>
      <c r="X73" s="113"/>
      <c r="Y73" s="113"/>
      <c r="Z73" s="113"/>
      <c r="AA73" s="113"/>
      <c r="AB73" s="113"/>
      <c r="AC73" s="113"/>
      <c r="AD73" s="113"/>
      <c r="AE73" s="113"/>
      <c r="AF73" s="113"/>
      <c r="AG73" s="113"/>
      <c r="AH73" s="113"/>
      <c r="AI73" s="113"/>
      <c r="AJ73" s="113"/>
      <c r="AK73" s="113"/>
      <c r="AL73" s="113"/>
      <c r="AM73" s="113"/>
      <c r="AN73" s="113"/>
      <c r="AO73" s="113"/>
      <c r="AP73" s="113"/>
      <c r="AQ73" s="113"/>
      <c r="AR73" s="113"/>
      <c r="AS73" s="113"/>
      <c r="AT73" s="113"/>
      <c r="AU73" s="113"/>
      <c r="AV73" s="113"/>
      <c r="AW73" s="113"/>
      <c r="AX73" s="113"/>
      <c r="AY73" s="113"/>
      <c r="AZ73" s="113"/>
      <c r="BA73" s="113"/>
      <c r="BB73" s="113"/>
      <c r="BC73" s="113"/>
      <c r="BD73" s="113"/>
      <c r="BE73" s="113"/>
      <c r="BF73" s="134"/>
    </row>
    <row r="74" spans="2:58" ht="15.6" customHeight="1" x14ac:dyDescent="0.25">
      <c r="B74" s="94"/>
      <c r="C74" s="133"/>
      <c r="D74" s="113"/>
      <c r="E74" s="113"/>
      <c r="F74" s="113"/>
      <c r="G74" s="113"/>
      <c r="H74" s="113"/>
      <c r="I74" s="113"/>
      <c r="J74" s="113"/>
      <c r="K74" s="113"/>
      <c r="L74" s="113"/>
      <c r="M74" s="113"/>
      <c r="N74" s="113"/>
      <c r="O74" s="113"/>
      <c r="P74" s="113"/>
      <c r="Q74" s="113"/>
      <c r="R74" s="113"/>
      <c r="S74" s="113"/>
      <c r="T74" s="113"/>
      <c r="U74" s="113"/>
      <c r="V74" s="113"/>
      <c r="W74" s="113"/>
      <c r="X74" s="113"/>
      <c r="Y74" s="113"/>
      <c r="Z74" s="113"/>
      <c r="AA74" s="113"/>
      <c r="AB74" s="113"/>
      <c r="AC74" s="113"/>
      <c r="AD74" s="113"/>
      <c r="AE74" s="113"/>
      <c r="AF74" s="113"/>
      <c r="AG74" s="113"/>
      <c r="AH74" s="113"/>
      <c r="AI74" s="113"/>
      <c r="AJ74" s="113"/>
      <c r="AK74" s="113"/>
      <c r="AL74" s="113"/>
      <c r="AM74" s="113"/>
      <c r="AN74" s="113"/>
      <c r="AO74" s="113"/>
      <c r="AP74" s="113"/>
      <c r="AQ74" s="113"/>
      <c r="AR74" s="113"/>
      <c r="AS74" s="113"/>
      <c r="AT74" s="113"/>
      <c r="AU74" s="113"/>
      <c r="AV74" s="113"/>
      <c r="AW74" s="113"/>
      <c r="AX74" s="113"/>
      <c r="AY74" s="113"/>
      <c r="AZ74" s="113"/>
      <c r="BA74" s="113"/>
      <c r="BB74" s="113"/>
      <c r="BC74" s="113"/>
      <c r="BD74" s="113"/>
      <c r="BE74" s="113"/>
      <c r="BF74" s="134"/>
    </row>
    <row r="75" spans="2:58" ht="15.6" customHeight="1" x14ac:dyDescent="0.25">
      <c r="B75" s="94"/>
      <c r="C75" s="133"/>
      <c r="D75" s="113"/>
      <c r="E75" s="113"/>
      <c r="F75" s="113"/>
      <c r="G75" s="113"/>
      <c r="H75" s="113"/>
      <c r="I75" s="113"/>
      <c r="J75" s="113"/>
      <c r="K75" s="113"/>
      <c r="L75" s="113"/>
      <c r="M75" s="113"/>
      <c r="N75" s="113"/>
      <c r="O75" s="113"/>
      <c r="P75" s="113"/>
      <c r="Q75" s="113"/>
      <c r="R75" s="113"/>
      <c r="S75" s="113"/>
      <c r="T75" s="113"/>
      <c r="U75" s="113"/>
      <c r="V75" s="113"/>
      <c r="W75" s="113"/>
      <c r="X75" s="113"/>
      <c r="Y75" s="113"/>
      <c r="Z75" s="113"/>
      <c r="AA75" s="113"/>
      <c r="AB75" s="113"/>
      <c r="AC75" s="113"/>
      <c r="AD75" s="113"/>
      <c r="AE75" s="113"/>
      <c r="AF75" s="113"/>
      <c r="AG75" s="113"/>
      <c r="AH75" s="113"/>
      <c r="AI75" s="113"/>
      <c r="AJ75" s="113"/>
      <c r="AK75" s="113"/>
      <c r="AL75" s="113"/>
      <c r="AM75" s="113"/>
      <c r="AN75" s="113"/>
      <c r="AO75" s="113"/>
      <c r="AP75" s="113"/>
      <c r="AQ75" s="113"/>
      <c r="AR75" s="113"/>
      <c r="AS75" s="113"/>
      <c r="AT75" s="113"/>
      <c r="AU75" s="113"/>
      <c r="AV75" s="113"/>
      <c r="AW75" s="113"/>
      <c r="AX75" s="113"/>
      <c r="AY75" s="113"/>
      <c r="AZ75" s="113"/>
      <c r="BA75" s="113"/>
      <c r="BB75" s="113"/>
      <c r="BC75" s="113"/>
      <c r="BD75" s="113"/>
      <c r="BE75" s="113"/>
      <c r="BF75" s="134"/>
    </row>
    <row r="76" spans="2:58" ht="15.6" customHeight="1" x14ac:dyDescent="0.25">
      <c r="B76" s="94"/>
      <c r="C76" s="133"/>
      <c r="D76" s="113"/>
      <c r="E76" s="113"/>
      <c r="F76" s="113"/>
      <c r="G76" s="113"/>
      <c r="H76" s="113"/>
      <c r="I76" s="113"/>
      <c r="J76" s="113"/>
      <c r="K76" s="113"/>
      <c r="L76" s="113"/>
      <c r="M76" s="113"/>
      <c r="N76" s="113"/>
      <c r="O76" s="113"/>
      <c r="P76" s="113"/>
      <c r="Q76" s="113"/>
      <c r="R76" s="113"/>
      <c r="S76" s="113"/>
      <c r="T76" s="113"/>
      <c r="U76" s="113"/>
      <c r="V76" s="113"/>
      <c r="W76" s="113"/>
      <c r="X76" s="113"/>
      <c r="Y76" s="113"/>
      <c r="Z76" s="113"/>
      <c r="AA76" s="113"/>
      <c r="AB76" s="113"/>
      <c r="AC76" s="113"/>
      <c r="AD76" s="113"/>
      <c r="AE76" s="113"/>
      <c r="AF76" s="113"/>
      <c r="AG76" s="113"/>
      <c r="AH76" s="113"/>
      <c r="AI76" s="113"/>
      <c r="AJ76" s="113"/>
      <c r="AK76" s="113"/>
      <c r="AL76" s="113"/>
      <c r="AM76" s="113"/>
      <c r="AN76" s="113"/>
      <c r="AO76" s="113"/>
      <c r="AP76" s="113"/>
      <c r="AQ76" s="113"/>
      <c r="AR76" s="113"/>
      <c r="AS76" s="113"/>
      <c r="AT76" s="113"/>
      <c r="AU76" s="113"/>
      <c r="AV76" s="113"/>
      <c r="AW76" s="113"/>
      <c r="AX76" s="113"/>
      <c r="AY76" s="113"/>
      <c r="AZ76" s="113"/>
      <c r="BA76" s="113"/>
      <c r="BB76" s="113"/>
      <c r="BC76" s="113"/>
      <c r="BD76" s="113"/>
      <c r="BE76" s="113"/>
      <c r="BF76" s="134"/>
    </row>
    <row r="77" spans="2:58" ht="15.6" customHeight="1" x14ac:dyDescent="0.25">
      <c r="B77" s="94"/>
      <c r="C77" s="133"/>
      <c r="D77" s="113"/>
      <c r="E77" s="113"/>
      <c r="F77" s="113"/>
      <c r="G77" s="113"/>
      <c r="H77" s="113"/>
      <c r="I77" s="113"/>
      <c r="J77" s="113"/>
      <c r="K77" s="113"/>
      <c r="L77" s="113"/>
      <c r="M77" s="113"/>
      <c r="N77" s="113"/>
      <c r="O77" s="113"/>
      <c r="P77" s="113"/>
      <c r="Q77" s="113"/>
      <c r="R77" s="113"/>
      <c r="S77" s="113"/>
      <c r="T77" s="113"/>
      <c r="U77" s="113"/>
      <c r="V77" s="113"/>
      <c r="W77" s="113"/>
      <c r="X77" s="113"/>
      <c r="Y77" s="113"/>
      <c r="Z77" s="113"/>
      <c r="AA77" s="113"/>
      <c r="AB77" s="113"/>
      <c r="AC77" s="113"/>
      <c r="AD77" s="113"/>
      <c r="AE77" s="113"/>
      <c r="AF77" s="113"/>
      <c r="AG77" s="113"/>
      <c r="AH77" s="113"/>
      <c r="AI77" s="113"/>
      <c r="AJ77" s="113"/>
      <c r="AK77" s="113"/>
      <c r="AL77" s="113"/>
      <c r="AM77" s="113"/>
      <c r="AN77" s="113"/>
      <c r="AO77" s="113"/>
      <c r="AP77" s="113"/>
      <c r="AQ77" s="113"/>
      <c r="AR77" s="113"/>
      <c r="AS77" s="113"/>
      <c r="AT77" s="113"/>
      <c r="AU77" s="113"/>
      <c r="AV77" s="113"/>
      <c r="AW77" s="113"/>
      <c r="AX77" s="113"/>
      <c r="AY77" s="113"/>
      <c r="AZ77" s="113"/>
      <c r="BA77" s="113"/>
      <c r="BB77" s="113"/>
      <c r="BC77" s="113"/>
      <c r="BD77" s="113"/>
      <c r="BE77" s="113"/>
      <c r="BF77" s="134"/>
    </row>
    <row r="78" spans="2:58" ht="15.6" customHeight="1" x14ac:dyDescent="0.25">
      <c r="B78" s="94"/>
      <c r="C78" s="133"/>
      <c r="D78" s="113"/>
      <c r="E78" s="113"/>
      <c r="F78" s="113"/>
      <c r="G78" s="113"/>
      <c r="H78" s="113"/>
      <c r="I78" s="113"/>
      <c r="J78" s="113"/>
      <c r="K78" s="113"/>
      <c r="L78" s="113"/>
      <c r="M78" s="113"/>
      <c r="N78" s="113"/>
      <c r="O78" s="113"/>
      <c r="P78" s="113"/>
      <c r="Q78" s="113"/>
      <c r="R78" s="113"/>
      <c r="S78" s="113"/>
      <c r="T78" s="113"/>
      <c r="U78" s="113"/>
      <c r="V78" s="113"/>
      <c r="W78" s="113"/>
      <c r="X78" s="113"/>
      <c r="Y78" s="113"/>
      <c r="Z78" s="113"/>
      <c r="AA78" s="113"/>
      <c r="AB78" s="113"/>
      <c r="AC78" s="113"/>
      <c r="AD78" s="113"/>
      <c r="AE78" s="113"/>
      <c r="AF78" s="113"/>
      <c r="AG78" s="113"/>
      <c r="AH78" s="113"/>
      <c r="AI78" s="113"/>
      <c r="AJ78" s="113"/>
      <c r="AK78" s="113"/>
      <c r="AL78" s="113"/>
      <c r="AM78" s="113"/>
      <c r="AN78" s="113"/>
      <c r="AO78" s="113"/>
      <c r="AP78" s="113"/>
      <c r="AQ78" s="113"/>
      <c r="AR78" s="113"/>
      <c r="AS78" s="113"/>
      <c r="AT78" s="113"/>
      <c r="AU78" s="113"/>
      <c r="AV78" s="113"/>
      <c r="AW78" s="113"/>
      <c r="AX78" s="113"/>
      <c r="AY78" s="113"/>
      <c r="AZ78" s="113"/>
      <c r="BA78" s="113"/>
      <c r="BB78" s="113"/>
      <c r="BC78" s="113"/>
      <c r="BD78" s="113"/>
      <c r="BE78" s="113"/>
      <c r="BF78" s="134"/>
    </row>
    <row r="79" spans="2:58" ht="15.6" customHeight="1" x14ac:dyDescent="0.25">
      <c r="B79" s="94"/>
      <c r="C79" s="133"/>
      <c r="D79" s="113"/>
      <c r="E79" s="113"/>
      <c r="F79" s="113"/>
      <c r="G79" s="113"/>
      <c r="H79" s="113"/>
      <c r="I79" s="113"/>
      <c r="J79" s="113"/>
      <c r="K79" s="113"/>
      <c r="L79" s="113"/>
      <c r="M79" s="113"/>
      <c r="N79" s="113"/>
      <c r="O79" s="113"/>
      <c r="P79" s="113"/>
      <c r="Q79" s="113"/>
      <c r="R79" s="113"/>
      <c r="S79" s="113"/>
      <c r="T79" s="113"/>
      <c r="U79" s="113"/>
      <c r="V79" s="113"/>
      <c r="W79" s="113"/>
      <c r="X79" s="113"/>
      <c r="Y79" s="113"/>
      <c r="Z79" s="113"/>
      <c r="AA79" s="113"/>
      <c r="AB79" s="113"/>
      <c r="AC79" s="113"/>
      <c r="AD79" s="113"/>
      <c r="AE79" s="113"/>
      <c r="AF79" s="113"/>
      <c r="AG79" s="113"/>
      <c r="AH79" s="113"/>
      <c r="AI79" s="113"/>
      <c r="AJ79" s="113"/>
      <c r="AK79" s="113"/>
      <c r="AL79" s="113"/>
      <c r="AM79" s="113"/>
      <c r="AN79" s="113"/>
      <c r="AO79" s="113"/>
      <c r="AP79" s="113"/>
      <c r="AQ79" s="113"/>
      <c r="AR79" s="113"/>
      <c r="AS79" s="113"/>
      <c r="AT79" s="113"/>
      <c r="AU79" s="113"/>
      <c r="AV79" s="113"/>
      <c r="AW79" s="113"/>
      <c r="AX79" s="113"/>
      <c r="AY79" s="113"/>
      <c r="AZ79" s="113"/>
      <c r="BA79" s="113"/>
      <c r="BB79" s="113"/>
      <c r="BC79" s="113"/>
      <c r="BD79" s="113"/>
      <c r="BE79" s="113"/>
      <c r="BF79" s="134"/>
    </row>
    <row r="80" spans="2:58" ht="15.6" customHeight="1" x14ac:dyDescent="0.25">
      <c r="B80" s="94"/>
      <c r="C80" s="133"/>
      <c r="D80" s="113"/>
      <c r="E80" s="113"/>
      <c r="F80" s="113"/>
      <c r="G80" s="113"/>
      <c r="H80" s="113"/>
      <c r="I80" s="113"/>
      <c r="J80" s="113"/>
      <c r="K80" s="113"/>
      <c r="L80" s="113"/>
      <c r="M80" s="113"/>
      <c r="N80" s="113"/>
      <c r="O80" s="113"/>
      <c r="P80" s="113"/>
      <c r="Q80" s="113"/>
      <c r="R80" s="113"/>
      <c r="S80" s="113"/>
      <c r="T80" s="113"/>
      <c r="U80" s="113"/>
      <c r="V80" s="113"/>
      <c r="W80" s="113"/>
      <c r="X80" s="113"/>
      <c r="Y80" s="113"/>
      <c r="Z80" s="113"/>
      <c r="AA80" s="113"/>
      <c r="AB80" s="113"/>
      <c r="AC80" s="113"/>
      <c r="AD80" s="113"/>
      <c r="AE80" s="113"/>
      <c r="AF80" s="113"/>
      <c r="AG80" s="113"/>
      <c r="AH80" s="113"/>
      <c r="AI80" s="113"/>
      <c r="AJ80" s="113"/>
      <c r="AK80" s="113"/>
      <c r="AL80" s="113"/>
      <c r="AM80" s="113"/>
      <c r="AN80" s="113"/>
      <c r="AO80" s="113"/>
      <c r="AP80" s="113"/>
      <c r="AQ80" s="113"/>
      <c r="AR80" s="113"/>
      <c r="AS80" s="113"/>
      <c r="AT80" s="113"/>
      <c r="AU80" s="113"/>
      <c r="AV80" s="113"/>
      <c r="AW80" s="113"/>
      <c r="AX80" s="113"/>
      <c r="AY80" s="113"/>
      <c r="AZ80" s="113"/>
      <c r="BA80" s="113"/>
      <c r="BB80" s="113"/>
      <c r="BC80" s="113"/>
      <c r="BD80" s="113"/>
      <c r="BE80" s="113"/>
      <c r="BF80" s="134"/>
    </row>
    <row r="81" spans="2:58" ht="15.6" customHeight="1" x14ac:dyDescent="0.25">
      <c r="B81" s="94"/>
      <c r="C81" s="133"/>
      <c r="D81" s="113"/>
      <c r="E81" s="113"/>
      <c r="F81" s="113"/>
      <c r="G81" s="113"/>
      <c r="H81" s="113"/>
      <c r="I81" s="113"/>
      <c r="J81" s="113"/>
      <c r="K81" s="113"/>
      <c r="L81" s="113"/>
      <c r="M81" s="113"/>
      <c r="N81" s="113"/>
      <c r="O81" s="113"/>
      <c r="P81" s="113"/>
      <c r="Q81" s="113"/>
      <c r="R81" s="113"/>
      <c r="S81" s="113"/>
      <c r="T81" s="113"/>
      <c r="U81" s="113"/>
      <c r="V81" s="113"/>
      <c r="W81" s="113"/>
      <c r="X81" s="113"/>
      <c r="Y81" s="113"/>
      <c r="Z81" s="113"/>
      <c r="AA81" s="113"/>
      <c r="AB81" s="113"/>
      <c r="AC81" s="113"/>
      <c r="AD81" s="113"/>
      <c r="AE81" s="113"/>
      <c r="AF81" s="113"/>
      <c r="AG81" s="113"/>
      <c r="AH81" s="113"/>
      <c r="AI81" s="113"/>
      <c r="AJ81" s="113"/>
      <c r="AK81" s="113"/>
      <c r="AL81" s="113"/>
      <c r="AM81" s="113"/>
      <c r="AN81" s="113"/>
      <c r="AO81" s="113"/>
      <c r="AP81" s="113"/>
      <c r="AQ81" s="113"/>
      <c r="AR81" s="113"/>
      <c r="AS81" s="113"/>
      <c r="AT81" s="113"/>
      <c r="AU81" s="113"/>
      <c r="AV81" s="113"/>
      <c r="AW81" s="113"/>
      <c r="AX81" s="113"/>
      <c r="AY81" s="113"/>
      <c r="AZ81" s="113"/>
      <c r="BA81" s="113"/>
      <c r="BB81" s="113"/>
      <c r="BC81" s="113"/>
      <c r="BD81" s="113"/>
      <c r="BE81" s="113"/>
      <c r="BF81" s="134"/>
    </row>
    <row r="82" spans="2:58" ht="15.6" customHeight="1" x14ac:dyDescent="0.25">
      <c r="B82" s="94"/>
      <c r="C82" s="133"/>
      <c r="D82" s="113"/>
      <c r="E82" s="113"/>
      <c r="F82" s="113"/>
      <c r="G82" s="113"/>
      <c r="H82" s="113"/>
      <c r="I82" s="113"/>
      <c r="J82" s="113"/>
      <c r="K82" s="113"/>
      <c r="L82" s="113"/>
      <c r="M82" s="113"/>
      <c r="N82" s="113"/>
      <c r="O82" s="113"/>
      <c r="P82" s="113"/>
      <c r="Q82" s="113"/>
      <c r="R82" s="113"/>
      <c r="S82" s="113"/>
      <c r="T82" s="113"/>
      <c r="U82" s="113"/>
      <c r="V82" s="113"/>
      <c r="W82" s="113"/>
      <c r="X82" s="113"/>
      <c r="Y82" s="113"/>
      <c r="Z82" s="113"/>
      <c r="AA82" s="113"/>
      <c r="AB82" s="113"/>
      <c r="AC82" s="113"/>
      <c r="AD82" s="113"/>
      <c r="AE82" s="113"/>
      <c r="AF82" s="113"/>
      <c r="AG82" s="113"/>
      <c r="AH82" s="113"/>
      <c r="AI82" s="113"/>
      <c r="AJ82" s="113"/>
      <c r="AK82" s="113"/>
      <c r="AL82" s="113"/>
      <c r="AM82" s="113"/>
      <c r="AN82" s="113"/>
      <c r="AO82" s="113"/>
      <c r="AP82" s="113"/>
      <c r="AQ82" s="113"/>
      <c r="AR82" s="113"/>
      <c r="AS82" s="113"/>
      <c r="AT82" s="113"/>
      <c r="AU82" s="113"/>
      <c r="AV82" s="113"/>
      <c r="AW82" s="113"/>
      <c r="AX82" s="113"/>
      <c r="AY82" s="113"/>
      <c r="AZ82" s="113"/>
      <c r="BA82" s="113"/>
      <c r="BB82" s="113"/>
      <c r="BC82" s="113"/>
      <c r="BD82" s="113"/>
      <c r="BE82" s="113"/>
      <c r="BF82" s="134"/>
    </row>
    <row r="83" spans="2:58" ht="15.6" customHeight="1" x14ac:dyDescent="0.25">
      <c r="B83" s="94"/>
      <c r="C83" s="133"/>
      <c r="D83" s="113"/>
      <c r="E83" s="113"/>
      <c r="F83" s="113"/>
      <c r="G83" s="113"/>
      <c r="H83" s="113"/>
      <c r="I83" s="113"/>
      <c r="J83" s="113"/>
      <c r="K83" s="113"/>
      <c r="L83" s="113"/>
      <c r="M83" s="113"/>
      <c r="N83" s="113"/>
      <c r="O83" s="113"/>
      <c r="P83" s="113"/>
      <c r="Q83" s="113"/>
      <c r="R83" s="113"/>
      <c r="S83" s="113"/>
      <c r="T83" s="113"/>
      <c r="U83" s="113"/>
      <c r="V83" s="113"/>
      <c r="W83" s="113"/>
      <c r="X83" s="113"/>
      <c r="Y83" s="113"/>
      <c r="Z83" s="113"/>
      <c r="AA83" s="113"/>
      <c r="AB83" s="113"/>
      <c r="AC83" s="113"/>
      <c r="AD83" s="113"/>
      <c r="AE83" s="113"/>
      <c r="AF83" s="113"/>
      <c r="AG83" s="113"/>
      <c r="AH83" s="113"/>
      <c r="AI83" s="113"/>
      <c r="AJ83" s="113"/>
      <c r="AK83" s="113"/>
      <c r="AL83" s="113"/>
      <c r="AM83" s="113"/>
      <c r="AN83" s="113"/>
      <c r="AO83" s="113"/>
      <c r="AP83" s="113"/>
      <c r="AQ83" s="113"/>
      <c r="AR83" s="113"/>
      <c r="AS83" s="113"/>
      <c r="AT83" s="113"/>
      <c r="AU83" s="113"/>
      <c r="AV83" s="113"/>
      <c r="AW83" s="113"/>
      <c r="AX83" s="113"/>
      <c r="AY83" s="113"/>
      <c r="AZ83" s="113"/>
      <c r="BA83" s="113"/>
      <c r="BB83" s="113"/>
      <c r="BC83" s="113"/>
      <c r="BD83" s="113"/>
      <c r="BE83" s="113"/>
      <c r="BF83" s="134"/>
    </row>
    <row r="84" spans="2:58" ht="15.6" customHeight="1" x14ac:dyDescent="0.25">
      <c r="B84" s="94"/>
      <c r="C84" s="133"/>
      <c r="D84" s="113"/>
      <c r="E84" s="113"/>
      <c r="F84" s="113"/>
      <c r="G84" s="113"/>
      <c r="H84" s="113"/>
      <c r="I84" s="113"/>
      <c r="J84" s="113"/>
      <c r="K84" s="113"/>
      <c r="L84" s="113"/>
      <c r="M84" s="113"/>
      <c r="N84" s="113"/>
      <c r="O84" s="113"/>
      <c r="P84" s="113"/>
      <c r="Q84" s="113"/>
      <c r="R84" s="113"/>
      <c r="S84" s="113"/>
      <c r="T84" s="113"/>
      <c r="U84" s="113"/>
      <c r="V84" s="113"/>
      <c r="W84" s="113"/>
      <c r="X84" s="113"/>
      <c r="Y84" s="113"/>
      <c r="Z84" s="113"/>
      <c r="AA84" s="113"/>
      <c r="AB84" s="113"/>
      <c r="AC84" s="113"/>
      <c r="AD84" s="113"/>
      <c r="AE84" s="113"/>
      <c r="AF84" s="113"/>
      <c r="AG84" s="113"/>
      <c r="AH84" s="113"/>
      <c r="AI84" s="113"/>
      <c r="AJ84" s="113"/>
      <c r="AK84" s="113"/>
      <c r="AL84" s="113"/>
      <c r="AM84" s="113"/>
      <c r="AN84" s="113"/>
      <c r="AO84" s="113"/>
      <c r="AP84" s="113"/>
      <c r="AQ84" s="113"/>
      <c r="AR84" s="113"/>
      <c r="AS84" s="113"/>
      <c r="AT84" s="113"/>
      <c r="AU84" s="113"/>
      <c r="AV84" s="113"/>
      <c r="AW84" s="113"/>
      <c r="AX84" s="113"/>
      <c r="AY84" s="113"/>
      <c r="AZ84" s="113"/>
      <c r="BA84" s="113"/>
      <c r="BB84" s="113"/>
      <c r="BC84" s="113"/>
      <c r="BD84" s="113"/>
      <c r="BE84" s="113"/>
      <c r="BF84" s="134"/>
    </row>
    <row r="85" spans="2:58" ht="15.6" customHeight="1" x14ac:dyDescent="0.25">
      <c r="B85" s="94"/>
      <c r="C85" s="133"/>
      <c r="D85" s="113"/>
      <c r="E85" s="113"/>
      <c r="F85" s="113"/>
      <c r="G85" s="113"/>
      <c r="H85" s="113"/>
      <c r="I85" s="113"/>
      <c r="J85" s="113"/>
      <c r="K85" s="113"/>
      <c r="L85" s="113"/>
      <c r="M85" s="113"/>
      <c r="N85" s="113"/>
      <c r="O85" s="113"/>
      <c r="P85" s="113"/>
      <c r="Q85" s="113"/>
      <c r="R85" s="113"/>
      <c r="S85" s="113"/>
      <c r="T85" s="113"/>
      <c r="U85" s="113"/>
      <c r="V85" s="113"/>
      <c r="W85" s="113"/>
      <c r="X85" s="113"/>
      <c r="Y85" s="113"/>
      <c r="Z85" s="113"/>
      <c r="AA85" s="113"/>
      <c r="AB85" s="113"/>
      <c r="AC85" s="113"/>
      <c r="AD85" s="113"/>
      <c r="AE85" s="113"/>
      <c r="AF85" s="113"/>
      <c r="AG85" s="113"/>
      <c r="AH85" s="113"/>
      <c r="AI85" s="113"/>
      <c r="AJ85" s="113"/>
      <c r="AK85" s="113"/>
      <c r="AL85" s="113"/>
      <c r="AM85" s="113"/>
      <c r="AN85" s="113"/>
      <c r="AO85" s="113"/>
      <c r="AP85" s="113"/>
      <c r="AQ85" s="113"/>
      <c r="AR85" s="113"/>
      <c r="AS85" s="113"/>
      <c r="AT85" s="113"/>
      <c r="AU85" s="113"/>
      <c r="AV85" s="113"/>
      <c r="AW85" s="113"/>
      <c r="AX85" s="113"/>
      <c r="AY85" s="113"/>
      <c r="AZ85" s="113"/>
      <c r="BA85" s="113"/>
      <c r="BB85" s="113"/>
      <c r="BC85" s="113"/>
      <c r="BD85" s="113"/>
      <c r="BE85" s="113"/>
      <c r="BF85" s="134"/>
    </row>
    <row r="86" spans="2:58" ht="15.6" customHeight="1" x14ac:dyDescent="0.25">
      <c r="B86" s="94"/>
      <c r="C86" s="133"/>
      <c r="D86" s="113"/>
      <c r="E86" s="113"/>
      <c r="F86" s="113"/>
      <c r="G86" s="113"/>
      <c r="H86" s="113"/>
      <c r="I86" s="113"/>
      <c r="J86" s="113"/>
      <c r="K86" s="113"/>
      <c r="L86" s="113"/>
      <c r="M86" s="113"/>
      <c r="N86" s="113"/>
      <c r="O86" s="113"/>
      <c r="P86" s="113"/>
      <c r="Q86" s="113"/>
      <c r="R86" s="113"/>
      <c r="S86" s="113"/>
      <c r="T86" s="113"/>
      <c r="U86" s="113"/>
      <c r="V86" s="113"/>
      <c r="W86" s="113"/>
      <c r="X86" s="113"/>
      <c r="Y86" s="113"/>
      <c r="Z86" s="113"/>
      <c r="AA86" s="113"/>
      <c r="AB86" s="113"/>
      <c r="AC86" s="113"/>
      <c r="AD86" s="113"/>
      <c r="AE86" s="113"/>
      <c r="AF86" s="113"/>
      <c r="AG86" s="113"/>
      <c r="AH86" s="113"/>
      <c r="AI86" s="113"/>
      <c r="AJ86" s="113"/>
      <c r="AK86" s="113"/>
      <c r="AL86" s="113"/>
      <c r="AM86" s="113"/>
      <c r="AN86" s="113"/>
      <c r="AO86" s="113"/>
      <c r="AP86" s="113"/>
      <c r="AQ86" s="113"/>
      <c r="AR86" s="113"/>
      <c r="AS86" s="113"/>
      <c r="AT86" s="113"/>
      <c r="AU86" s="113"/>
      <c r="AV86" s="113"/>
      <c r="AW86" s="113"/>
      <c r="AX86" s="113"/>
      <c r="AY86" s="113"/>
      <c r="AZ86" s="113"/>
      <c r="BA86" s="113"/>
      <c r="BB86" s="113"/>
      <c r="BC86" s="113"/>
      <c r="BD86" s="113"/>
      <c r="BE86" s="113"/>
      <c r="BF86" s="134"/>
    </row>
    <row r="87" spans="2:58" ht="15.6" customHeight="1" x14ac:dyDescent="0.3">
      <c r="B87" s="94"/>
      <c r="C87" s="133"/>
      <c r="D87" s="113"/>
      <c r="E87" s="423" t="s">
        <v>318</v>
      </c>
      <c r="F87" s="423"/>
      <c r="G87" s="423"/>
      <c r="H87" s="423"/>
      <c r="I87" s="423"/>
      <c r="J87" s="423"/>
      <c r="K87" s="113"/>
      <c r="L87" s="113"/>
      <c r="M87" s="113"/>
      <c r="N87" s="113"/>
      <c r="O87" s="113"/>
      <c r="P87" s="113"/>
      <c r="Q87" s="113"/>
      <c r="R87" s="113"/>
      <c r="S87" s="113"/>
      <c r="T87" s="113"/>
      <c r="U87" s="113"/>
      <c r="V87" s="113"/>
      <c r="W87" s="113"/>
      <c r="X87" s="113"/>
      <c r="Y87" s="113"/>
      <c r="Z87" s="113"/>
      <c r="AA87" s="113"/>
      <c r="AB87" s="113"/>
      <c r="AC87" s="113"/>
      <c r="AD87" s="113"/>
      <c r="AE87" s="113"/>
      <c r="AF87" s="113"/>
      <c r="AG87" s="113"/>
      <c r="AH87" s="113"/>
      <c r="AI87" s="113"/>
      <c r="AJ87" s="113"/>
      <c r="AK87" s="113"/>
      <c r="AL87" s="113"/>
      <c r="AM87" s="113"/>
      <c r="AN87" s="113"/>
      <c r="AO87" s="113"/>
      <c r="AP87" s="113"/>
      <c r="AQ87" s="113"/>
      <c r="AR87" s="113"/>
      <c r="AS87" s="113"/>
      <c r="AT87" s="113"/>
      <c r="AU87" s="113"/>
      <c r="AV87" s="113"/>
      <c r="AW87" s="113"/>
      <c r="AX87" s="113"/>
      <c r="AY87" s="113"/>
      <c r="AZ87" s="113"/>
      <c r="BA87" s="113"/>
      <c r="BB87" s="113"/>
      <c r="BC87" s="113"/>
      <c r="BD87" s="113"/>
      <c r="BE87" s="113"/>
      <c r="BF87" s="134"/>
    </row>
    <row r="88" spans="2:58" ht="15.6" customHeight="1" x14ac:dyDescent="0.25">
      <c r="B88" s="94"/>
      <c r="C88" s="133"/>
      <c r="D88" s="113"/>
      <c r="E88" s="113"/>
      <c r="F88" s="113"/>
      <c r="G88" s="113"/>
      <c r="H88" s="113"/>
      <c r="I88" s="113"/>
      <c r="J88" s="113"/>
      <c r="K88" s="113"/>
      <c r="L88" s="113"/>
      <c r="M88" s="113"/>
      <c r="N88" s="113"/>
      <c r="O88" s="113"/>
      <c r="P88" s="113"/>
      <c r="Q88" s="113"/>
      <c r="R88" s="113"/>
      <c r="S88" s="113"/>
      <c r="T88" s="113"/>
      <c r="U88" s="113"/>
      <c r="V88" s="113"/>
      <c r="W88" s="113"/>
      <c r="X88" s="113"/>
      <c r="Y88" s="113"/>
      <c r="Z88" s="113"/>
      <c r="AA88" s="113"/>
      <c r="AB88" s="113"/>
      <c r="AC88" s="113"/>
      <c r="AD88" s="113"/>
      <c r="AE88" s="113"/>
      <c r="AF88" s="113"/>
      <c r="AG88" s="113"/>
      <c r="AH88" s="113"/>
      <c r="AI88" s="113"/>
      <c r="AJ88" s="113"/>
      <c r="AK88" s="113"/>
      <c r="AL88" s="113"/>
      <c r="AM88" s="113"/>
      <c r="AN88" s="113"/>
      <c r="AO88" s="113"/>
      <c r="AP88" s="113"/>
      <c r="AQ88" s="113"/>
      <c r="AR88" s="113"/>
      <c r="AS88" s="113"/>
      <c r="AT88" s="113"/>
      <c r="AU88" s="113"/>
      <c r="AV88" s="113"/>
      <c r="AW88" s="113"/>
      <c r="AX88" s="113"/>
      <c r="AY88" s="113"/>
      <c r="AZ88" s="113"/>
      <c r="BA88" s="113"/>
      <c r="BB88" s="113"/>
      <c r="BC88" s="113"/>
      <c r="BD88" s="113"/>
      <c r="BE88" s="113"/>
      <c r="BF88" s="134"/>
    </row>
    <row r="89" spans="2:58" ht="15.6" customHeight="1" x14ac:dyDescent="0.25">
      <c r="B89" s="94"/>
      <c r="C89" s="133"/>
      <c r="D89" s="113"/>
      <c r="E89" s="113"/>
      <c r="F89" s="113"/>
      <c r="G89" s="113"/>
      <c r="H89" s="113"/>
      <c r="I89" s="113"/>
      <c r="J89" s="113"/>
      <c r="K89" s="113"/>
      <c r="L89" s="113"/>
      <c r="M89" s="113"/>
      <c r="N89" s="113"/>
      <c r="O89" s="113"/>
      <c r="P89" s="113"/>
      <c r="Q89" s="113"/>
      <c r="R89" s="113"/>
      <c r="S89" s="113"/>
      <c r="T89" s="113"/>
      <c r="U89" s="113"/>
      <c r="V89" s="113"/>
      <c r="W89" s="113"/>
      <c r="X89" s="113"/>
      <c r="Y89" s="113"/>
      <c r="Z89" s="113"/>
      <c r="AA89" s="113"/>
      <c r="AB89" s="113"/>
      <c r="AC89" s="113"/>
      <c r="AD89" s="113"/>
      <c r="AE89" s="113"/>
      <c r="AF89" s="113"/>
      <c r="AG89" s="113"/>
      <c r="AH89" s="113"/>
      <c r="AI89" s="113"/>
      <c r="AJ89" s="113"/>
      <c r="AK89" s="113"/>
      <c r="AL89" s="113"/>
      <c r="AM89" s="113"/>
      <c r="AN89" s="113"/>
      <c r="AO89" s="113"/>
      <c r="AP89" s="113"/>
      <c r="AQ89" s="113"/>
      <c r="AR89" s="113"/>
      <c r="AS89" s="113"/>
      <c r="AT89" s="113"/>
      <c r="AU89" s="113"/>
      <c r="AV89" s="113"/>
      <c r="AW89" s="113"/>
      <c r="AX89" s="113"/>
      <c r="AY89" s="113"/>
      <c r="AZ89" s="113"/>
      <c r="BA89" s="113"/>
      <c r="BB89" s="113"/>
      <c r="BC89" s="113"/>
      <c r="BD89" s="113"/>
      <c r="BE89" s="113"/>
      <c r="BF89" s="134"/>
    </row>
    <row r="90" spans="2:58" ht="15.6" customHeight="1" x14ac:dyDescent="0.25">
      <c r="B90" s="94"/>
      <c r="C90" s="133"/>
      <c r="D90" s="113"/>
      <c r="E90" s="113"/>
      <c r="F90" s="113"/>
      <c r="G90" s="113"/>
      <c r="H90" s="113"/>
      <c r="I90" s="113"/>
      <c r="J90" s="113"/>
      <c r="K90" s="113"/>
      <c r="L90" s="113"/>
      <c r="M90" s="113"/>
      <c r="N90" s="113"/>
      <c r="O90" s="113"/>
      <c r="P90" s="113"/>
      <c r="Q90" s="113"/>
      <c r="R90" s="113"/>
      <c r="S90" s="113"/>
      <c r="T90" s="113"/>
      <c r="U90" s="113"/>
      <c r="V90" s="113"/>
      <c r="W90" s="113"/>
      <c r="X90" s="113"/>
      <c r="Y90" s="113"/>
      <c r="Z90" s="113"/>
      <c r="AA90" s="113"/>
      <c r="AB90" s="113"/>
      <c r="AC90" s="113"/>
      <c r="AD90" s="113"/>
      <c r="AE90" s="113"/>
      <c r="AF90" s="113"/>
      <c r="AG90" s="113"/>
      <c r="AH90" s="113"/>
      <c r="AI90" s="113"/>
      <c r="AJ90" s="113"/>
      <c r="AK90" s="113"/>
      <c r="AL90" s="113"/>
      <c r="AM90" s="113"/>
      <c r="AN90" s="113"/>
      <c r="AO90" s="113"/>
      <c r="AP90" s="113"/>
      <c r="AQ90" s="113"/>
      <c r="AR90" s="113"/>
      <c r="AS90" s="113"/>
      <c r="AT90" s="113"/>
      <c r="AU90" s="113"/>
      <c r="AV90" s="113"/>
      <c r="AW90" s="113"/>
      <c r="AX90" s="113"/>
      <c r="AY90" s="113"/>
      <c r="AZ90" s="113"/>
      <c r="BA90" s="113"/>
      <c r="BB90" s="113"/>
      <c r="BC90" s="113"/>
      <c r="BD90" s="113"/>
      <c r="BE90" s="113"/>
      <c r="BF90" s="134"/>
    </row>
    <row r="91" spans="2:58" ht="15.6" customHeight="1" x14ac:dyDescent="0.25">
      <c r="B91" s="94"/>
      <c r="C91" s="133"/>
      <c r="D91" s="113"/>
      <c r="E91" s="113"/>
      <c r="F91" s="113"/>
      <c r="G91" s="113"/>
      <c r="H91" s="113"/>
      <c r="I91" s="113"/>
      <c r="J91" s="113"/>
      <c r="K91" s="113"/>
      <c r="L91" s="113"/>
      <c r="M91" s="113"/>
      <c r="N91" s="113"/>
      <c r="O91" s="113"/>
      <c r="P91" s="113"/>
      <c r="Q91" s="113"/>
      <c r="R91" s="113"/>
      <c r="S91" s="113"/>
      <c r="T91" s="113"/>
      <c r="U91" s="113"/>
      <c r="V91" s="113"/>
      <c r="W91" s="113"/>
      <c r="X91" s="113"/>
      <c r="Y91" s="113"/>
      <c r="Z91" s="113"/>
      <c r="AA91" s="113"/>
      <c r="AB91" s="113"/>
      <c r="AC91" s="113"/>
      <c r="AD91" s="113"/>
      <c r="AE91" s="113"/>
      <c r="AF91" s="113"/>
      <c r="AG91" s="113"/>
      <c r="AH91" s="113"/>
      <c r="AI91" s="113"/>
      <c r="AJ91" s="113"/>
      <c r="AK91" s="113"/>
      <c r="AL91" s="113"/>
      <c r="AM91" s="113"/>
      <c r="AN91" s="113"/>
      <c r="AO91" s="113"/>
      <c r="AP91" s="113"/>
      <c r="AQ91" s="113"/>
      <c r="AR91" s="113"/>
      <c r="AS91" s="113"/>
      <c r="AT91" s="113"/>
      <c r="AU91" s="113"/>
      <c r="AV91" s="113"/>
      <c r="AW91" s="113"/>
      <c r="AX91" s="113"/>
      <c r="AY91" s="113"/>
      <c r="AZ91" s="113"/>
      <c r="BA91" s="113"/>
      <c r="BB91" s="113"/>
      <c r="BC91" s="113"/>
      <c r="BD91" s="113"/>
      <c r="BE91" s="113"/>
      <c r="BF91" s="134"/>
    </row>
    <row r="92" spans="2:58" ht="15.6" customHeight="1" x14ac:dyDescent="0.25">
      <c r="B92" s="94"/>
      <c r="C92" s="133"/>
      <c r="D92" s="113"/>
      <c r="E92" s="113"/>
      <c r="F92" s="113"/>
      <c r="G92" s="113"/>
      <c r="H92" s="113"/>
      <c r="I92" s="113"/>
      <c r="J92" s="113"/>
      <c r="K92" s="113"/>
      <c r="L92" s="113"/>
      <c r="M92" s="113"/>
      <c r="N92" s="113"/>
      <c r="O92" s="113"/>
      <c r="P92" s="113"/>
      <c r="Q92" s="113"/>
      <c r="R92" s="113"/>
      <c r="S92" s="113"/>
      <c r="T92" s="113"/>
      <c r="U92" s="113"/>
      <c r="V92" s="113"/>
      <c r="W92" s="113"/>
      <c r="X92" s="113"/>
      <c r="Y92" s="113"/>
      <c r="Z92" s="113"/>
      <c r="AA92" s="113"/>
      <c r="AB92" s="113"/>
      <c r="AC92" s="113"/>
      <c r="AD92" s="113"/>
      <c r="AE92" s="113"/>
      <c r="AF92" s="113"/>
      <c r="AG92" s="113"/>
      <c r="AH92" s="113"/>
      <c r="AI92" s="113"/>
      <c r="AJ92" s="113"/>
      <c r="AK92" s="113"/>
      <c r="AL92" s="113"/>
      <c r="AM92" s="113"/>
      <c r="AN92" s="113"/>
      <c r="AO92" s="113"/>
      <c r="AP92" s="113"/>
      <c r="AQ92" s="113"/>
      <c r="AR92" s="113"/>
      <c r="AS92" s="113"/>
      <c r="AT92" s="113"/>
      <c r="AU92" s="113"/>
      <c r="AV92" s="113"/>
      <c r="AW92" s="113"/>
      <c r="AX92" s="113"/>
      <c r="AY92" s="113"/>
      <c r="AZ92" s="113"/>
      <c r="BA92" s="113"/>
      <c r="BB92" s="113"/>
      <c r="BC92" s="113"/>
      <c r="BD92" s="113"/>
      <c r="BE92" s="113"/>
      <c r="BF92" s="134"/>
    </row>
    <row r="93" spans="2:58" ht="15.6" customHeight="1" x14ac:dyDescent="0.25">
      <c r="B93" s="94"/>
      <c r="C93" s="133"/>
      <c r="D93" s="113"/>
      <c r="E93" s="113"/>
      <c r="F93" s="113"/>
      <c r="G93" s="113"/>
      <c r="H93" s="113"/>
      <c r="I93" s="113"/>
      <c r="J93" s="113"/>
      <c r="K93" s="113"/>
      <c r="L93" s="113"/>
      <c r="M93" s="113"/>
      <c r="N93" s="113"/>
      <c r="O93" s="113"/>
      <c r="P93" s="113"/>
      <c r="Q93" s="113"/>
      <c r="R93" s="113"/>
      <c r="S93" s="113"/>
      <c r="T93" s="113"/>
      <c r="U93" s="113"/>
      <c r="V93" s="113"/>
      <c r="W93" s="113"/>
      <c r="X93" s="113"/>
      <c r="Y93" s="113"/>
      <c r="Z93" s="113"/>
      <c r="AA93" s="113"/>
      <c r="AB93" s="113"/>
      <c r="AC93" s="113"/>
      <c r="AD93" s="113"/>
      <c r="AE93" s="113"/>
      <c r="AF93" s="113"/>
      <c r="AG93" s="113"/>
      <c r="AH93" s="113"/>
      <c r="AI93" s="113"/>
      <c r="AJ93" s="113"/>
      <c r="AK93" s="113"/>
      <c r="AL93" s="113"/>
      <c r="AM93" s="113"/>
      <c r="AN93" s="113"/>
      <c r="AO93" s="113"/>
      <c r="AP93" s="113"/>
      <c r="AQ93" s="113"/>
      <c r="AR93" s="113"/>
      <c r="AS93" s="113"/>
      <c r="AT93" s="113"/>
      <c r="AU93" s="113"/>
      <c r="AV93" s="113"/>
      <c r="AW93" s="113"/>
      <c r="AX93" s="113"/>
      <c r="AY93" s="113"/>
      <c r="AZ93" s="113"/>
      <c r="BA93" s="113"/>
      <c r="BB93" s="113"/>
      <c r="BC93" s="113"/>
      <c r="BD93" s="113"/>
      <c r="BE93" s="113"/>
      <c r="BF93" s="134"/>
    </row>
    <row r="94" spans="2:58" ht="15.6" customHeight="1" x14ac:dyDescent="0.25">
      <c r="B94" s="94"/>
      <c r="C94" s="133"/>
      <c r="D94" s="113"/>
      <c r="E94" s="113"/>
      <c r="F94" s="113"/>
      <c r="G94" s="113"/>
      <c r="H94" s="113"/>
      <c r="I94" s="113"/>
      <c r="J94" s="113"/>
      <c r="K94" s="113"/>
      <c r="L94" s="113"/>
      <c r="M94" s="113"/>
      <c r="N94" s="113"/>
      <c r="O94" s="113"/>
      <c r="P94" s="113"/>
      <c r="Q94" s="113"/>
      <c r="R94" s="113"/>
      <c r="S94" s="113"/>
      <c r="T94" s="113"/>
      <c r="U94" s="113"/>
      <c r="V94" s="113"/>
      <c r="W94" s="113"/>
      <c r="X94" s="113"/>
      <c r="Y94" s="113"/>
      <c r="Z94" s="113"/>
      <c r="AA94" s="113"/>
      <c r="AB94" s="113"/>
      <c r="AC94" s="113"/>
      <c r="AD94" s="113"/>
      <c r="AE94" s="113"/>
      <c r="AF94" s="113"/>
      <c r="AG94" s="113"/>
      <c r="AH94" s="113"/>
      <c r="AI94" s="113"/>
      <c r="AJ94" s="113"/>
      <c r="AK94" s="113"/>
      <c r="AL94" s="113"/>
      <c r="AM94" s="113"/>
      <c r="AN94" s="113"/>
      <c r="AO94" s="113"/>
      <c r="AP94" s="113"/>
      <c r="AQ94" s="113"/>
      <c r="AR94" s="113"/>
      <c r="AS94" s="113"/>
      <c r="AT94" s="113"/>
      <c r="AU94" s="113"/>
      <c r="AV94" s="113"/>
      <c r="AW94" s="113"/>
      <c r="AX94" s="113"/>
      <c r="AY94" s="113"/>
      <c r="AZ94" s="113"/>
      <c r="BA94" s="113"/>
      <c r="BB94" s="113"/>
      <c r="BC94" s="113"/>
      <c r="BD94" s="113"/>
      <c r="BE94" s="113"/>
      <c r="BF94" s="134"/>
    </row>
    <row r="95" spans="2:58" ht="15.6" customHeight="1" x14ac:dyDescent="0.25">
      <c r="B95" s="94"/>
      <c r="C95" s="133"/>
      <c r="D95" s="113"/>
      <c r="E95" s="113"/>
      <c r="F95" s="113"/>
      <c r="G95" s="113"/>
      <c r="H95" s="113"/>
      <c r="I95" s="113"/>
      <c r="J95" s="113"/>
      <c r="K95" s="113"/>
      <c r="L95" s="113"/>
      <c r="M95" s="113"/>
      <c r="N95" s="113"/>
      <c r="O95" s="113"/>
      <c r="P95" s="113"/>
      <c r="Q95" s="113"/>
      <c r="R95" s="113"/>
      <c r="S95" s="113"/>
      <c r="T95" s="113"/>
      <c r="U95" s="113"/>
      <c r="V95" s="113"/>
      <c r="W95" s="113"/>
      <c r="X95" s="113"/>
      <c r="Y95" s="113"/>
      <c r="Z95" s="113"/>
      <c r="AA95" s="113"/>
      <c r="AB95" s="113"/>
      <c r="AC95" s="113"/>
      <c r="AD95" s="113"/>
      <c r="AE95" s="113"/>
      <c r="AF95" s="113"/>
      <c r="AG95" s="113"/>
      <c r="AH95" s="113"/>
      <c r="AI95" s="113"/>
      <c r="AJ95" s="113"/>
      <c r="AK95" s="113"/>
      <c r="AL95" s="113"/>
      <c r="AM95" s="113"/>
      <c r="AN95" s="113"/>
      <c r="AO95" s="113"/>
      <c r="AP95" s="113"/>
      <c r="AQ95" s="113"/>
      <c r="AR95" s="113"/>
      <c r="AS95" s="113"/>
      <c r="AT95" s="113"/>
      <c r="AU95" s="113"/>
      <c r="AV95" s="113"/>
      <c r="AW95" s="113"/>
      <c r="AX95" s="113"/>
      <c r="AY95" s="113"/>
      <c r="AZ95" s="113"/>
      <c r="BA95" s="113"/>
      <c r="BB95" s="113"/>
      <c r="BC95" s="113"/>
      <c r="BD95" s="113"/>
      <c r="BE95" s="113"/>
      <c r="BF95" s="134"/>
    </row>
    <row r="96" spans="2:58" ht="15.6" customHeight="1" x14ac:dyDescent="0.25">
      <c r="B96" s="94"/>
      <c r="C96" s="133"/>
      <c r="D96" s="113"/>
      <c r="E96" s="113"/>
      <c r="F96" s="113"/>
      <c r="G96" s="113"/>
      <c r="H96" s="113"/>
      <c r="I96" s="113"/>
      <c r="J96" s="113"/>
      <c r="K96" s="113"/>
      <c r="L96" s="113"/>
      <c r="M96" s="113"/>
      <c r="N96" s="113"/>
      <c r="O96" s="113"/>
      <c r="P96" s="113"/>
      <c r="Q96" s="113"/>
      <c r="R96" s="113"/>
      <c r="S96" s="113"/>
      <c r="T96" s="113"/>
      <c r="U96" s="113"/>
      <c r="V96" s="113"/>
      <c r="W96" s="113"/>
      <c r="X96" s="113"/>
      <c r="Y96" s="113"/>
      <c r="Z96" s="113"/>
      <c r="AA96" s="113"/>
      <c r="AB96" s="113"/>
      <c r="AC96" s="113"/>
      <c r="AD96" s="113"/>
      <c r="AE96" s="113"/>
      <c r="AF96" s="113"/>
      <c r="AG96" s="113"/>
      <c r="AH96" s="113"/>
      <c r="AI96" s="113"/>
      <c r="AJ96" s="113"/>
      <c r="AK96" s="113"/>
      <c r="AL96" s="113"/>
      <c r="AM96" s="113"/>
      <c r="AN96" s="113"/>
      <c r="AO96" s="113"/>
      <c r="AP96" s="113"/>
      <c r="AQ96" s="113"/>
      <c r="AR96" s="113"/>
      <c r="AS96" s="113"/>
      <c r="AT96" s="113"/>
      <c r="AU96" s="113"/>
      <c r="AV96" s="113"/>
      <c r="AW96" s="113"/>
      <c r="AX96" s="113"/>
      <c r="AY96" s="113"/>
      <c r="AZ96" s="113"/>
      <c r="BA96" s="113"/>
      <c r="BB96" s="113"/>
      <c r="BC96" s="113"/>
      <c r="BD96" s="113"/>
      <c r="BE96" s="113"/>
      <c r="BF96" s="134"/>
    </row>
    <row r="97" spans="2:58" ht="15.6" customHeight="1" x14ac:dyDescent="0.25">
      <c r="B97" s="94"/>
      <c r="C97" s="133"/>
      <c r="D97" s="113"/>
      <c r="E97" s="113"/>
      <c r="F97" s="113"/>
      <c r="G97" s="113"/>
      <c r="H97" s="113"/>
      <c r="I97" s="113"/>
      <c r="J97" s="113"/>
      <c r="K97" s="113"/>
      <c r="L97" s="113"/>
      <c r="M97" s="113"/>
      <c r="N97" s="113"/>
      <c r="O97" s="113"/>
      <c r="P97" s="113"/>
      <c r="Q97" s="113"/>
      <c r="R97" s="113"/>
      <c r="S97" s="113"/>
      <c r="T97" s="113"/>
      <c r="U97" s="113"/>
      <c r="V97" s="113"/>
      <c r="W97" s="113"/>
      <c r="X97" s="113"/>
      <c r="Y97" s="113"/>
      <c r="Z97" s="113"/>
      <c r="AA97" s="113"/>
      <c r="AB97" s="113"/>
      <c r="AC97" s="113"/>
      <c r="AD97" s="113"/>
      <c r="AE97" s="113"/>
      <c r="AF97" s="113"/>
      <c r="AG97" s="113"/>
      <c r="AH97" s="113"/>
      <c r="AI97" s="113"/>
      <c r="AJ97" s="113"/>
      <c r="AK97" s="113"/>
      <c r="AL97" s="113"/>
      <c r="AM97" s="113"/>
      <c r="AN97" s="113"/>
      <c r="AO97" s="113"/>
      <c r="AP97" s="113"/>
      <c r="AQ97" s="113"/>
      <c r="AR97" s="113"/>
      <c r="AS97" s="113"/>
      <c r="AT97" s="113"/>
      <c r="AU97" s="113"/>
      <c r="AV97" s="113"/>
      <c r="AW97" s="113"/>
      <c r="AX97" s="113"/>
      <c r="AY97" s="113"/>
      <c r="AZ97" s="113"/>
      <c r="BA97" s="113"/>
      <c r="BB97" s="113"/>
      <c r="BC97" s="113"/>
      <c r="BD97" s="113"/>
      <c r="BE97" s="113"/>
      <c r="BF97" s="134"/>
    </row>
    <row r="98" spans="2:58" ht="15.6" customHeight="1" x14ac:dyDescent="0.25">
      <c r="B98" s="94"/>
      <c r="C98" s="133"/>
      <c r="D98" s="113"/>
      <c r="E98" s="113"/>
      <c r="F98" s="113"/>
      <c r="G98" s="113"/>
      <c r="H98" s="113"/>
      <c r="I98" s="113"/>
      <c r="J98" s="113"/>
      <c r="K98" s="113"/>
      <c r="L98" s="113"/>
      <c r="M98" s="113"/>
      <c r="N98" s="113"/>
      <c r="O98" s="113"/>
      <c r="P98" s="113"/>
      <c r="Q98" s="113"/>
      <c r="R98" s="113"/>
      <c r="S98" s="113"/>
      <c r="T98" s="113"/>
      <c r="U98" s="113"/>
      <c r="V98" s="113"/>
      <c r="W98" s="113"/>
      <c r="X98" s="113"/>
      <c r="Y98" s="113"/>
      <c r="Z98" s="113"/>
      <c r="AA98" s="113"/>
      <c r="AB98" s="113"/>
      <c r="AC98" s="113"/>
      <c r="AD98" s="113"/>
      <c r="AE98" s="113"/>
      <c r="AF98" s="113"/>
      <c r="AG98" s="113"/>
      <c r="AH98" s="113"/>
      <c r="AI98" s="113"/>
      <c r="AJ98" s="113"/>
      <c r="AK98" s="113"/>
      <c r="AL98" s="113"/>
      <c r="AM98" s="113"/>
      <c r="AN98" s="113"/>
      <c r="AO98" s="113"/>
      <c r="AP98" s="113"/>
      <c r="AQ98" s="113"/>
      <c r="AR98" s="113"/>
      <c r="AS98" s="113"/>
      <c r="AT98" s="113"/>
      <c r="AU98" s="113"/>
      <c r="AV98" s="113"/>
      <c r="AW98" s="113"/>
      <c r="AX98" s="113"/>
      <c r="AY98" s="113"/>
      <c r="AZ98" s="113"/>
      <c r="BA98" s="113"/>
      <c r="BB98" s="113"/>
      <c r="BC98" s="113"/>
      <c r="BD98" s="113"/>
      <c r="BE98" s="113"/>
      <c r="BF98" s="134"/>
    </row>
    <row r="99" spans="2:58" ht="15.6" customHeight="1" x14ac:dyDescent="0.25">
      <c r="B99" s="94"/>
      <c r="C99" s="133"/>
      <c r="D99" s="113"/>
      <c r="E99" s="113"/>
      <c r="F99" s="113"/>
      <c r="G99" s="113"/>
      <c r="H99" s="113"/>
      <c r="I99" s="113"/>
      <c r="J99" s="113"/>
      <c r="K99" s="113"/>
      <c r="L99" s="113"/>
      <c r="M99" s="113"/>
      <c r="N99" s="113"/>
      <c r="O99" s="113"/>
      <c r="P99" s="113"/>
      <c r="Q99" s="113"/>
      <c r="R99" s="113"/>
      <c r="S99" s="113"/>
      <c r="T99" s="113"/>
      <c r="U99" s="113"/>
      <c r="V99" s="113"/>
      <c r="W99" s="113"/>
      <c r="X99" s="113"/>
      <c r="Y99" s="113"/>
      <c r="Z99" s="113"/>
      <c r="AA99" s="113"/>
      <c r="AB99" s="113"/>
      <c r="AC99" s="113"/>
      <c r="AD99" s="113"/>
      <c r="AE99" s="113"/>
      <c r="AF99" s="113"/>
      <c r="AG99" s="113"/>
      <c r="AH99" s="113"/>
      <c r="AI99" s="113"/>
      <c r="AJ99" s="113"/>
      <c r="AK99" s="113"/>
      <c r="AL99" s="113"/>
      <c r="AM99" s="113"/>
      <c r="AN99" s="113"/>
      <c r="AO99" s="113"/>
      <c r="AP99" s="113"/>
      <c r="AQ99" s="113"/>
      <c r="AR99" s="113"/>
      <c r="AS99" s="113"/>
      <c r="AT99" s="113"/>
      <c r="AU99" s="113"/>
      <c r="AV99" s="113"/>
      <c r="AW99" s="113"/>
      <c r="AX99" s="113"/>
      <c r="AY99" s="113"/>
      <c r="AZ99" s="113"/>
      <c r="BA99" s="113"/>
      <c r="BB99" s="113"/>
      <c r="BC99" s="113"/>
      <c r="BD99" s="113"/>
      <c r="BE99" s="113"/>
      <c r="BF99" s="134"/>
    </row>
    <row r="100" spans="2:58" ht="15.6" customHeight="1" x14ac:dyDescent="0.25">
      <c r="B100" s="94"/>
      <c r="C100" s="133"/>
      <c r="D100" s="113"/>
      <c r="E100" s="113"/>
      <c r="F100" s="113"/>
      <c r="G100" s="113"/>
      <c r="H100" s="113"/>
      <c r="I100" s="113"/>
      <c r="J100" s="113"/>
      <c r="K100" s="113"/>
      <c r="L100" s="113"/>
      <c r="M100" s="113"/>
      <c r="N100" s="113"/>
      <c r="O100" s="113"/>
      <c r="P100" s="113"/>
      <c r="Q100" s="113"/>
      <c r="R100" s="113"/>
      <c r="S100" s="113"/>
      <c r="T100" s="113"/>
      <c r="U100" s="113"/>
      <c r="V100" s="113"/>
      <c r="W100" s="113"/>
      <c r="X100" s="113"/>
      <c r="Y100" s="113"/>
      <c r="Z100" s="113"/>
      <c r="AA100" s="113"/>
      <c r="AB100" s="113"/>
      <c r="AC100" s="113"/>
      <c r="AD100" s="113"/>
      <c r="AE100" s="113"/>
      <c r="AF100" s="113"/>
      <c r="AG100" s="113"/>
      <c r="AH100" s="113"/>
      <c r="AI100" s="113"/>
      <c r="AJ100" s="113"/>
      <c r="AK100" s="113"/>
      <c r="AL100" s="113"/>
      <c r="AM100" s="113"/>
      <c r="AN100" s="113"/>
      <c r="AO100" s="113"/>
      <c r="AP100" s="113"/>
      <c r="AQ100" s="113"/>
      <c r="AR100" s="113"/>
      <c r="AS100" s="113"/>
      <c r="AT100" s="113"/>
      <c r="AU100" s="113"/>
      <c r="AV100" s="113"/>
      <c r="AW100" s="113"/>
      <c r="AX100" s="113"/>
      <c r="AY100" s="113"/>
      <c r="AZ100" s="113"/>
      <c r="BA100" s="113"/>
      <c r="BB100" s="113"/>
      <c r="BC100" s="113"/>
      <c r="BD100" s="113"/>
      <c r="BE100" s="113"/>
      <c r="BF100" s="134"/>
    </row>
    <row r="101" spans="2:58" ht="15.6" customHeight="1" x14ac:dyDescent="0.25">
      <c r="B101" s="94"/>
      <c r="C101" s="133"/>
      <c r="D101" s="113"/>
      <c r="E101" s="113"/>
      <c r="F101" s="113"/>
      <c r="G101" s="113"/>
      <c r="H101" s="113"/>
      <c r="I101" s="113"/>
      <c r="J101" s="113"/>
      <c r="K101" s="113"/>
      <c r="L101" s="113"/>
      <c r="M101" s="113"/>
      <c r="N101" s="113"/>
      <c r="O101" s="113"/>
      <c r="P101" s="113"/>
      <c r="Q101" s="113"/>
      <c r="R101" s="113"/>
      <c r="S101" s="113"/>
      <c r="T101" s="113"/>
      <c r="U101" s="113"/>
      <c r="V101" s="113"/>
      <c r="W101" s="113"/>
      <c r="X101" s="113"/>
      <c r="Y101" s="113"/>
      <c r="Z101" s="113"/>
      <c r="AA101" s="113"/>
      <c r="AB101" s="113"/>
      <c r="AC101" s="113"/>
      <c r="AD101" s="113"/>
      <c r="AE101" s="113"/>
      <c r="AF101" s="113"/>
      <c r="AG101" s="113"/>
      <c r="AH101" s="113"/>
      <c r="AI101" s="113"/>
      <c r="AJ101" s="113"/>
      <c r="AK101" s="113"/>
      <c r="AL101" s="113"/>
      <c r="AM101" s="113"/>
      <c r="AN101" s="113"/>
      <c r="AO101" s="113"/>
      <c r="AP101" s="113"/>
      <c r="AQ101" s="113"/>
      <c r="AR101" s="113"/>
      <c r="AS101" s="113"/>
      <c r="AT101" s="113"/>
      <c r="AU101" s="113"/>
      <c r="AV101" s="113"/>
      <c r="AW101" s="113"/>
      <c r="AX101" s="113"/>
      <c r="AY101" s="113"/>
      <c r="AZ101" s="113"/>
      <c r="BA101" s="113"/>
      <c r="BB101" s="113"/>
      <c r="BC101" s="113"/>
      <c r="BD101" s="113"/>
      <c r="BE101" s="113"/>
      <c r="BF101" s="134"/>
    </row>
    <row r="102" spans="2:58" ht="15.6" customHeight="1" x14ac:dyDescent="0.25">
      <c r="B102" s="94"/>
      <c r="C102" s="133"/>
      <c r="D102" s="113"/>
      <c r="E102" s="113"/>
      <c r="F102" s="113"/>
      <c r="G102" s="113"/>
      <c r="H102" s="113"/>
      <c r="I102" s="113"/>
      <c r="J102" s="113"/>
      <c r="K102" s="113"/>
      <c r="L102" s="113"/>
      <c r="M102" s="113"/>
      <c r="N102" s="113"/>
      <c r="O102" s="113"/>
      <c r="P102" s="113"/>
      <c r="Q102" s="113"/>
      <c r="R102" s="113"/>
      <c r="S102" s="113"/>
      <c r="T102" s="113"/>
      <c r="U102" s="113"/>
      <c r="V102" s="113"/>
      <c r="W102" s="113"/>
      <c r="X102" s="113"/>
      <c r="Y102" s="113"/>
      <c r="Z102" s="113"/>
      <c r="AA102" s="113"/>
      <c r="AB102" s="113"/>
      <c r="AC102" s="113"/>
      <c r="AD102" s="113"/>
      <c r="AE102" s="113"/>
      <c r="AF102" s="113"/>
      <c r="AG102" s="113"/>
      <c r="AH102" s="113"/>
      <c r="AI102" s="113"/>
      <c r="AJ102" s="113"/>
      <c r="AK102" s="113"/>
      <c r="AL102" s="113"/>
      <c r="AM102" s="113"/>
      <c r="AN102" s="113"/>
      <c r="AO102" s="113"/>
      <c r="AP102" s="113"/>
      <c r="AQ102" s="113"/>
      <c r="AR102" s="113"/>
      <c r="AS102" s="113"/>
      <c r="AT102" s="113"/>
      <c r="AU102" s="113"/>
      <c r="AV102" s="113"/>
      <c r="AW102" s="113"/>
      <c r="AX102" s="113"/>
      <c r="AY102" s="113"/>
      <c r="AZ102" s="113"/>
      <c r="BA102" s="113"/>
      <c r="BB102" s="113"/>
      <c r="BC102" s="113"/>
      <c r="BD102" s="113"/>
      <c r="BE102" s="113"/>
      <c r="BF102" s="134"/>
    </row>
    <row r="103" spans="2:58" ht="15.6" customHeight="1" x14ac:dyDescent="0.25">
      <c r="B103" s="94"/>
      <c r="C103" s="133"/>
      <c r="D103" s="113"/>
      <c r="E103" s="113"/>
      <c r="F103" s="113"/>
      <c r="G103" s="113"/>
      <c r="H103" s="113"/>
      <c r="I103" s="113"/>
      <c r="J103" s="113"/>
      <c r="K103" s="113"/>
      <c r="L103" s="113"/>
      <c r="M103" s="113"/>
      <c r="N103" s="113"/>
      <c r="O103" s="113"/>
      <c r="P103" s="113"/>
      <c r="Q103" s="113"/>
      <c r="R103" s="113"/>
      <c r="S103" s="113"/>
      <c r="T103" s="113"/>
      <c r="U103" s="113"/>
      <c r="V103" s="113"/>
      <c r="W103" s="113"/>
      <c r="X103" s="113"/>
      <c r="Y103" s="113"/>
      <c r="Z103" s="113"/>
      <c r="AA103" s="113"/>
      <c r="AB103" s="113"/>
      <c r="AC103" s="113"/>
      <c r="AD103" s="113"/>
      <c r="AE103" s="113"/>
      <c r="AF103" s="113"/>
      <c r="AG103" s="113"/>
      <c r="AH103" s="113"/>
      <c r="AI103" s="113"/>
      <c r="AJ103" s="113"/>
      <c r="AK103" s="113"/>
      <c r="AL103" s="113"/>
      <c r="AM103" s="113"/>
      <c r="AN103" s="113"/>
      <c r="AO103" s="113"/>
      <c r="AP103" s="113"/>
      <c r="AQ103" s="113"/>
      <c r="AR103" s="113"/>
      <c r="AS103" s="113"/>
      <c r="AT103" s="113"/>
      <c r="AU103" s="113"/>
      <c r="AV103" s="113"/>
      <c r="AW103" s="113"/>
      <c r="AX103" s="113"/>
      <c r="AY103" s="113"/>
      <c r="AZ103" s="113"/>
      <c r="BA103" s="113"/>
      <c r="BB103" s="113"/>
      <c r="BC103" s="113"/>
      <c r="BD103" s="113"/>
      <c r="BE103" s="113"/>
      <c r="BF103" s="134"/>
    </row>
    <row r="104" spans="2:58" ht="15.6" customHeight="1" x14ac:dyDescent="0.25">
      <c r="B104" s="94"/>
      <c r="C104" s="133"/>
      <c r="D104" s="113"/>
      <c r="E104" s="113"/>
      <c r="F104" s="113"/>
      <c r="G104" s="113"/>
      <c r="H104" s="113"/>
      <c r="I104" s="113"/>
      <c r="J104" s="113"/>
      <c r="K104" s="113"/>
      <c r="L104" s="113"/>
      <c r="M104" s="113"/>
      <c r="N104" s="113"/>
      <c r="O104" s="113"/>
      <c r="P104" s="113"/>
      <c r="Q104" s="113"/>
      <c r="R104" s="113"/>
      <c r="S104" s="113"/>
      <c r="T104" s="113"/>
      <c r="U104" s="113"/>
      <c r="V104" s="113"/>
      <c r="W104" s="113"/>
      <c r="X104" s="113"/>
      <c r="Y104" s="113"/>
      <c r="Z104" s="113"/>
      <c r="AA104" s="113"/>
      <c r="AB104" s="113"/>
      <c r="AC104" s="113"/>
      <c r="AD104" s="113"/>
      <c r="AE104" s="113"/>
      <c r="AF104" s="113"/>
      <c r="AG104" s="113"/>
      <c r="AH104" s="113"/>
      <c r="AI104" s="113"/>
      <c r="AJ104" s="113"/>
      <c r="AK104" s="113"/>
      <c r="AL104" s="113"/>
      <c r="AM104" s="113"/>
      <c r="AN104" s="113"/>
      <c r="AO104" s="113"/>
      <c r="AP104" s="113"/>
      <c r="AQ104" s="113"/>
      <c r="AR104" s="113"/>
      <c r="AS104" s="113"/>
      <c r="AT104" s="113"/>
      <c r="AU104" s="113"/>
      <c r="AV104" s="113"/>
      <c r="AW104" s="113"/>
      <c r="AX104" s="113"/>
      <c r="AY104" s="113"/>
      <c r="AZ104" s="113"/>
      <c r="BA104" s="113"/>
      <c r="BB104" s="113"/>
      <c r="BC104" s="113"/>
      <c r="BD104" s="113"/>
      <c r="BE104" s="113"/>
      <c r="BF104" s="134"/>
    </row>
    <row r="105" spans="2:58" ht="15.6" customHeight="1" x14ac:dyDescent="0.25">
      <c r="B105" s="94"/>
      <c r="C105" s="133"/>
      <c r="D105" s="113"/>
      <c r="E105" s="113"/>
      <c r="F105" s="113"/>
      <c r="G105" s="113"/>
      <c r="H105" s="113"/>
      <c r="I105" s="113"/>
      <c r="J105" s="113"/>
      <c r="K105" s="113"/>
      <c r="L105" s="113"/>
      <c r="M105" s="113"/>
      <c r="N105" s="113"/>
      <c r="O105" s="113"/>
      <c r="P105" s="113"/>
      <c r="Q105" s="113"/>
      <c r="R105" s="113"/>
      <c r="S105" s="113"/>
      <c r="T105" s="113"/>
      <c r="U105" s="113"/>
      <c r="V105" s="113"/>
      <c r="W105" s="113"/>
      <c r="X105" s="113"/>
      <c r="Y105" s="113"/>
      <c r="Z105" s="113"/>
      <c r="AA105" s="113"/>
      <c r="AB105" s="113"/>
      <c r="AC105" s="113"/>
      <c r="AD105" s="113"/>
      <c r="AE105" s="113"/>
      <c r="AF105" s="113"/>
      <c r="AG105" s="113"/>
      <c r="AH105" s="113"/>
      <c r="AI105" s="113"/>
      <c r="AJ105" s="113"/>
      <c r="AK105" s="113"/>
      <c r="AL105" s="113"/>
      <c r="AM105" s="113"/>
      <c r="AN105" s="113"/>
      <c r="AO105" s="113"/>
      <c r="AP105" s="113"/>
      <c r="AQ105" s="113"/>
      <c r="AR105" s="113"/>
      <c r="AS105" s="113"/>
      <c r="AT105" s="113"/>
      <c r="AU105" s="113"/>
      <c r="AV105" s="113"/>
      <c r="AW105" s="113"/>
      <c r="AX105" s="113"/>
      <c r="AY105" s="113"/>
      <c r="AZ105" s="113"/>
      <c r="BA105" s="113"/>
      <c r="BB105" s="113"/>
      <c r="BC105" s="113"/>
      <c r="BD105" s="113"/>
      <c r="BE105" s="113"/>
      <c r="BF105" s="134"/>
    </row>
    <row r="106" spans="2:58" ht="15.6" customHeight="1" x14ac:dyDescent="0.25">
      <c r="B106" s="94"/>
      <c r="C106" s="133"/>
      <c r="D106" s="113"/>
      <c r="E106" s="113"/>
      <c r="F106" s="113"/>
      <c r="G106" s="113"/>
      <c r="H106" s="113"/>
      <c r="I106" s="113"/>
      <c r="J106" s="113"/>
      <c r="K106" s="113"/>
      <c r="L106" s="113"/>
      <c r="M106" s="113"/>
      <c r="N106" s="113"/>
      <c r="O106" s="113"/>
      <c r="P106" s="113"/>
      <c r="Q106" s="113"/>
      <c r="R106" s="113"/>
      <c r="S106" s="113"/>
      <c r="T106" s="113"/>
      <c r="U106" s="113"/>
      <c r="V106" s="113"/>
      <c r="W106" s="113"/>
      <c r="X106" s="113"/>
      <c r="Y106" s="113"/>
      <c r="Z106" s="113"/>
      <c r="AA106" s="113"/>
      <c r="AB106" s="113"/>
      <c r="AC106" s="113"/>
      <c r="AD106" s="113"/>
      <c r="AE106" s="113"/>
      <c r="AF106" s="113"/>
      <c r="AG106" s="113"/>
      <c r="AH106" s="113"/>
      <c r="AI106" s="113"/>
      <c r="AJ106" s="113"/>
      <c r="AK106" s="113"/>
      <c r="AL106" s="113"/>
      <c r="AM106" s="113"/>
      <c r="AN106" s="113"/>
      <c r="AO106" s="113"/>
      <c r="AP106" s="113"/>
      <c r="AQ106" s="113"/>
      <c r="AR106" s="113"/>
      <c r="AS106" s="113"/>
      <c r="AT106" s="113"/>
      <c r="AU106" s="113"/>
      <c r="AV106" s="113"/>
      <c r="AW106" s="113"/>
      <c r="AX106" s="113"/>
      <c r="AY106" s="113"/>
      <c r="AZ106" s="113"/>
      <c r="BA106" s="113"/>
      <c r="BB106" s="113"/>
      <c r="BC106" s="113"/>
      <c r="BD106" s="113"/>
      <c r="BE106" s="113"/>
      <c r="BF106" s="134"/>
    </row>
    <row r="107" spans="2:58" ht="15.6" customHeight="1" x14ac:dyDescent="0.25">
      <c r="B107" s="94"/>
      <c r="C107" s="133"/>
      <c r="D107" s="113"/>
      <c r="E107" s="113"/>
      <c r="F107" s="113"/>
      <c r="G107" s="113"/>
      <c r="H107" s="113"/>
      <c r="I107" s="113"/>
      <c r="J107" s="113"/>
      <c r="K107" s="113"/>
      <c r="L107" s="113"/>
      <c r="M107" s="113"/>
      <c r="N107" s="113"/>
      <c r="O107" s="113"/>
      <c r="P107" s="113"/>
      <c r="Q107" s="113"/>
      <c r="R107" s="113"/>
      <c r="S107" s="113"/>
      <c r="T107" s="113"/>
      <c r="U107" s="113"/>
      <c r="V107" s="113"/>
      <c r="W107" s="113"/>
      <c r="X107" s="113"/>
      <c r="Y107" s="113"/>
      <c r="Z107" s="113"/>
      <c r="AA107" s="113"/>
      <c r="AB107" s="113"/>
      <c r="AC107" s="113"/>
      <c r="AD107" s="113"/>
      <c r="AE107" s="113"/>
      <c r="AF107" s="113"/>
      <c r="AG107" s="113"/>
      <c r="AH107" s="113"/>
      <c r="AI107" s="113"/>
      <c r="AJ107" s="113"/>
      <c r="AK107" s="113"/>
      <c r="AL107" s="113"/>
      <c r="AM107" s="113"/>
      <c r="AN107" s="113"/>
      <c r="AO107" s="113"/>
      <c r="AP107" s="113"/>
      <c r="AQ107" s="113"/>
      <c r="AR107" s="113"/>
      <c r="AS107" s="113"/>
      <c r="AT107" s="113"/>
      <c r="AU107" s="113"/>
      <c r="AV107" s="113"/>
      <c r="AW107" s="113"/>
      <c r="AX107" s="113"/>
      <c r="AY107" s="113"/>
      <c r="AZ107" s="113"/>
      <c r="BA107" s="113"/>
      <c r="BB107" s="113"/>
      <c r="BC107" s="113"/>
      <c r="BD107" s="113"/>
      <c r="BE107" s="113"/>
      <c r="BF107" s="134"/>
    </row>
    <row r="108" spans="2:58" ht="15.6" customHeight="1" x14ac:dyDescent="0.25">
      <c r="B108" s="94"/>
      <c r="C108" s="133"/>
      <c r="D108" s="113"/>
      <c r="E108" s="113"/>
      <c r="F108" s="113"/>
      <c r="G108" s="113"/>
      <c r="H108" s="113"/>
      <c r="I108" s="113"/>
      <c r="J108" s="113"/>
      <c r="K108" s="113"/>
      <c r="L108" s="113"/>
      <c r="M108" s="113"/>
      <c r="N108" s="113"/>
      <c r="O108" s="113"/>
      <c r="P108" s="113"/>
      <c r="Q108" s="113"/>
      <c r="R108" s="113"/>
      <c r="S108" s="113"/>
      <c r="T108" s="113"/>
      <c r="U108" s="113"/>
      <c r="V108" s="113"/>
      <c r="W108" s="113"/>
      <c r="X108" s="113"/>
      <c r="Y108" s="113"/>
      <c r="Z108" s="113"/>
      <c r="AA108" s="113"/>
      <c r="AB108" s="113"/>
      <c r="AC108" s="113"/>
      <c r="AD108" s="113"/>
      <c r="AE108" s="113"/>
      <c r="AF108" s="113"/>
      <c r="AG108" s="113"/>
      <c r="AH108" s="113"/>
      <c r="AI108" s="113"/>
      <c r="AJ108" s="113"/>
      <c r="AK108" s="113"/>
      <c r="AL108" s="113"/>
      <c r="AM108" s="113"/>
      <c r="AN108" s="113"/>
      <c r="AO108" s="113"/>
      <c r="AP108" s="113"/>
      <c r="AQ108" s="113"/>
      <c r="AR108" s="113"/>
      <c r="AS108" s="113"/>
      <c r="AT108" s="113"/>
      <c r="AU108" s="113"/>
      <c r="AV108" s="113"/>
      <c r="AW108" s="113"/>
      <c r="AX108" s="113"/>
      <c r="AY108" s="113"/>
      <c r="AZ108" s="113"/>
      <c r="BA108" s="113"/>
      <c r="BB108" s="113"/>
      <c r="BC108" s="113"/>
      <c r="BD108" s="113"/>
      <c r="BE108" s="113"/>
      <c r="BF108" s="134"/>
    </row>
    <row r="109" spans="2:58" ht="15.6" customHeight="1" x14ac:dyDescent="0.25">
      <c r="B109" s="94"/>
      <c r="C109" s="133"/>
      <c r="D109" s="113"/>
      <c r="E109" s="113"/>
      <c r="F109" s="113"/>
      <c r="G109" s="113"/>
      <c r="H109" s="113"/>
      <c r="I109" s="113"/>
      <c r="J109" s="113"/>
      <c r="K109" s="113"/>
      <c r="L109" s="113"/>
      <c r="M109" s="113"/>
      <c r="N109" s="113"/>
      <c r="O109" s="113"/>
      <c r="P109" s="113"/>
      <c r="Q109" s="113"/>
      <c r="R109" s="113"/>
      <c r="S109" s="113"/>
      <c r="T109" s="113"/>
      <c r="U109" s="113"/>
      <c r="V109" s="113"/>
      <c r="W109" s="113"/>
      <c r="X109" s="113"/>
      <c r="Y109" s="113"/>
      <c r="Z109" s="113"/>
      <c r="AA109" s="113"/>
      <c r="AB109" s="113"/>
      <c r="AC109" s="113"/>
      <c r="AD109" s="113"/>
      <c r="AE109" s="113"/>
      <c r="AF109" s="113"/>
      <c r="AG109" s="113"/>
      <c r="AH109" s="113"/>
      <c r="AI109" s="113"/>
      <c r="AJ109" s="113"/>
      <c r="AK109" s="113"/>
      <c r="AL109" s="113"/>
      <c r="AM109" s="113"/>
      <c r="AN109" s="113"/>
      <c r="AO109" s="113"/>
      <c r="AP109" s="113"/>
      <c r="AQ109" s="113"/>
      <c r="AR109" s="113"/>
      <c r="AS109" s="113"/>
      <c r="AT109" s="113"/>
      <c r="AU109" s="113"/>
      <c r="AV109" s="113"/>
      <c r="AW109" s="113"/>
      <c r="AX109" s="113"/>
      <c r="AY109" s="113"/>
      <c r="AZ109" s="113"/>
      <c r="BA109" s="113"/>
      <c r="BB109" s="113"/>
      <c r="BC109" s="113"/>
      <c r="BD109" s="113"/>
      <c r="BE109" s="113"/>
      <c r="BF109" s="134"/>
    </row>
    <row r="110" spans="2:58" ht="15.6" customHeight="1" x14ac:dyDescent="0.25">
      <c r="B110" s="94"/>
      <c r="C110" s="133"/>
      <c r="D110" s="113"/>
      <c r="E110" s="113"/>
      <c r="F110" s="113"/>
      <c r="G110" s="113"/>
      <c r="H110" s="113"/>
      <c r="I110" s="113"/>
      <c r="J110" s="113"/>
      <c r="K110" s="113"/>
      <c r="L110" s="113"/>
      <c r="M110" s="113"/>
      <c r="N110" s="113"/>
      <c r="O110" s="113"/>
      <c r="P110" s="113"/>
      <c r="Q110" s="113"/>
      <c r="R110" s="113"/>
      <c r="S110" s="113"/>
      <c r="T110" s="113"/>
      <c r="U110" s="113"/>
      <c r="V110" s="113"/>
      <c r="W110" s="113"/>
      <c r="X110" s="113"/>
      <c r="Y110" s="113"/>
      <c r="Z110" s="113"/>
      <c r="AA110" s="113"/>
      <c r="AB110" s="113"/>
      <c r="AC110" s="113"/>
      <c r="AD110" s="113"/>
      <c r="AE110" s="113"/>
      <c r="AF110" s="113"/>
      <c r="AG110" s="113"/>
      <c r="AH110" s="113"/>
      <c r="AI110" s="113"/>
      <c r="AJ110" s="113"/>
      <c r="AK110" s="113"/>
      <c r="AL110" s="113"/>
      <c r="AM110" s="113"/>
      <c r="AN110" s="113"/>
      <c r="AO110" s="113"/>
      <c r="AP110" s="113"/>
      <c r="AQ110" s="113"/>
      <c r="AR110" s="113"/>
      <c r="AS110" s="113"/>
      <c r="AT110" s="113"/>
      <c r="AU110" s="113"/>
      <c r="AV110" s="113"/>
      <c r="AW110" s="113"/>
      <c r="AX110" s="113"/>
      <c r="AY110" s="113"/>
      <c r="AZ110" s="113"/>
      <c r="BA110" s="113"/>
      <c r="BB110" s="113"/>
      <c r="BC110" s="113"/>
      <c r="BD110" s="113"/>
      <c r="BE110" s="113"/>
      <c r="BF110" s="134"/>
    </row>
    <row r="111" spans="2:58" ht="15.6" customHeight="1" x14ac:dyDescent="0.25">
      <c r="B111" s="94"/>
      <c r="C111" s="133"/>
      <c r="D111" s="113"/>
      <c r="E111" s="113"/>
      <c r="F111" s="113"/>
      <c r="G111" s="113"/>
      <c r="H111" s="113"/>
      <c r="I111" s="113"/>
      <c r="J111" s="113"/>
      <c r="K111" s="113"/>
      <c r="L111" s="113"/>
      <c r="M111" s="113"/>
      <c r="N111" s="113"/>
      <c r="O111" s="113"/>
      <c r="P111" s="113"/>
      <c r="Q111" s="113"/>
      <c r="R111" s="113"/>
      <c r="S111" s="113"/>
      <c r="T111" s="113"/>
      <c r="U111" s="113"/>
      <c r="V111" s="113"/>
      <c r="W111" s="113"/>
      <c r="X111" s="113"/>
      <c r="Y111" s="113"/>
      <c r="Z111" s="113"/>
      <c r="AA111" s="113"/>
      <c r="AB111" s="113"/>
      <c r="AC111" s="113"/>
      <c r="AD111" s="113"/>
      <c r="AE111" s="113"/>
      <c r="AF111" s="113"/>
      <c r="AG111" s="113"/>
      <c r="AH111" s="113"/>
      <c r="AI111" s="113"/>
      <c r="AJ111" s="113"/>
      <c r="AK111" s="113"/>
      <c r="AL111" s="113"/>
      <c r="AM111" s="113"/>
      <c r="AN111" s="113"/>
      <c r="AO111" s="113"/>
      <c r="AP111" s="113"/>
      <c r="AQ111" s="113"/>
      <c r="AR111" s="113"/>
      <c r="AS111" s="113"/>
      <c r="AT111" s="113"/>
      <c r="AU111" s="113"/>
      <c r="AV111" s="113"/>
      <c r="AW111" s="113"/>
      <c r="AX111" s="113"/>
      <c r="AY111" s="113"/>
      <c r="AZ111" s="113"/>
      <c r="BA111" s="113"/>
      <c r="BB111" s="113"/>
      <c r="BC111" s="113"/>
      <c r="BD111" s="113"/>
      <c r="BE111" s="113"/>
      <c r="BF111" s="134"/>
    </row>
    <row r="112" spans="2:58" ht="15.6" customHeight="1" x14ac:dyDescent="0.25">
      <c r="B112" s="94"/>
      <c r="C112" s="133"/>
      <c r="D112" s="113"/>
      <c r="E112" s="113"/>
      <c r="F112" s="113"/>
      <c r="G112" s="113"/>
      <c r="H112" s="113"/>
      <c r="I112" s="113"/>
      <c r="J112" s="113"/>
      <c r="K112" s="113"/>
      <c r="L112" s="113"/>
      <c r="M112" s="113"/>
      <c r="N112" s="113"/>
      <c r="O112" s="113"/>
      <c r="P112" s="113"/>
      <c r="Q112" s="113"/>
      <c r="R112" s="113"/>
      <c r="S112" s="113"/>
      <c r="T112" s="113"/>
      <c r="U112" s="113"/>
      <c r="V112" s="113"/>
      <c r="W112" s="113"/>
      <c r="X112" s="113"/>
      <c r="Y112" s="113"/>
      <c r="Z112" s="113"/>
      <c r="AA112" s="113"/>
      <c r="AB112" s="113"/>
      <c r="AC112" s="113"/>
      <c r="AD112" s="113"/>
      <c r="AE112" s="113"/>
      <c r="AF112" s="113"/>
      <c r="AG112" s="113"/>
      <c r="AH112" s="113"/>
      <c r="AI112" s="113"/>
      <c r="AJ112" s="113"/>
      <c r="AK112" s="113"/>
      <c r="AL112" s="113"/>
      <c r="AM112" s="113"/>
      <c r="AN112" s="113"/>
      <c r="AO112" s="113"/>
      <c r="AP112" s="113"/>
      <c r="AQ112" s="113"/>
      <c r="AR112" s="113"/>
      <c r="AS112" s="113"/>
      <c r="AT112" s="113"/>
      <c r="AU112" s="113"/>
      <c r="AV112" s="113"/>
      <c r="AW112" s="113"/>
      <c r="AX112" s="113"/>
      <c r="AY112" s="113"/>
      <c r="AZ112" s="113"/>
      <c r="BA112" s="113"/>
      <c r="BB112" s="113"/>
      <c r="BC112" s="113"/>
      <c r="BD112" s="113"/>
      <c r="BE112" s="113"/>
      <c r="BF112" s="134"/>
    </row>
    <row r="113" spans="2:58" ht="15.6" customHeight="1" x14ac:dyDescent="0.25">
      <c r="B113" s="94"/>
      <c r="C113" s="133"/>
      <c r="D113" s="113"/>
      <c r="E113" s="113"/>
      <c r="F113" s="113"/>
      <c r="G113" s="113"/>
      <c r="H113" s="113"/>
      <c r="I113" s="113"/>
      <c r="J113" s="113"/>
      <c r="K113" s="113"/>
      <c r="L113" s="113"/>
      <c r="M113" s="113"/>
      <c r="N113" s="113"/>
      <c r="O113" s="113"/>
      <c r="P113" s="113"/>
      <c r="Q113" s="113"/>
      <c r="R113" s="113"/>
      <c r="S113" s="113"/>
      <c r="T113" s="113"/>
      <c r="U113" s="113"/>
      <c r="V113" s="113"/>
      <c r="W113" s="113"/>
      <c r="X113" s="113"/>
      <c r="Y113" s="113"/>
      <c r="Z113" s="113"/>
      <c r="AA113" s="113"/>
      <c r="AB113" s="113"/>
      <c r="AC113" s="113"/>
      <c r="AD113" s="113"/>
      <c r="AE113" s="113"/>
      <c r="AF113" s="113"/>
      <c r="AG113" s="113"/>
      <c r="AH113" s="113"/>
      <c r="AI113" s="113"/>
      <c r="AJ113" s="113"/>
      <c r="AK113" s="113"/>
      <c r="AL113" s="113"/>
      <c r="AM113" s="113"/>
      <c r="AN113" s="113"/>
      <c r="AO113" s="113"/>
      <c r="AP113" s="113"/>
      <c r="AQ113" s="113"/>
      <c r="AR113" s="113"/>
      <c r="AS113" s="113"/>
      <c r="AT113" s="113"/>
      <c r="AU113" s="113"/>
      <c r="AV113" s="113"/>
      <c r="AW113" s="113"/>
      <c r="AX113" s="113"/>
      <c r="AY113" s="113"/>
      <c r="AZ113" s="113"/>
      <c r="BA113" s="113"/>
      <c r="BB113" s="113"/>
      <c r="BC113" s="113"/>
      <c r="BD113" s="113"/>
      <c r="BE113" s="113"/>
      <c r="BF113" s="134"/>
    </row>
    <row r="114" spans="2:58" ht="15.6" customHeight="1" x14ac:dyDescent="0.25">
      <c r="B114" s="94"/>
      <c r="C114" s="133"/>
      <c r="D114" s="113"/>
      <c r="E114" s="113"/>
      <c r="F114" s="113"/>
      <c r="G114" s="113"/>
      <c r="H114" s="113"/>
      <c r="I114" s="113"/>
      <c r="J114" s="113"/>
      <c r="K114" s="113"/>
      <c r="L114" s="113"/>
      <c r="M114" s="113"/>
      <c r="N114" s="113"/>
      <c r="O114" s="113"/>
      <c r="P114" s="113"/>
      <c r="Q114" s="113"/>
      <c r="R114" s="113"/>
      <c r="S114" s="113"/>
      <c r="T114" s="113"/>
      <c r="U114" s="113"/>
      <c r="V114" s="113"/>
      <c r="W114" s="113"/>
      <c r="X114" s="113"/>
      <c r="Y114" s="113"/>
      <c r="Z114" s="113"/>
      <c r="AA114" s="113"/>
      <c r="AB114" s="113"/>
      <c r="AC114" s="113"/>
      <c r="AD114" s="113"/>
      <c r="AE114" s="113"/>
      <c r="AF114" s="113"/>
      <c r="AG114" s="113"/>
      <c r="AH114" s="113"/>
      <c r="AI114" s="113"/>
      <c r="AJ114" s="113"/>
      <c r="AK114" s="113"/>
      <c r="AL114" s="113"/>
      <c r="AM114" s="113"/>
      <c r="AN114" s="113"/>
      <c r="AO114" s="113"/>
      <c r="AP114" s="113"/>
      <c r="AQ114" s="113"/>
      <c r="AR114" s="113"/>
      <c r="AS114" s="113"/>
      <c r="AT114" s="113"/>
      <c r="AU114" s="113"/>
      <c r="AV114" s="113"/>
      <c r="AW114" s="113"/>
      <c r="AX114" s="113"/>
      <c r="AY114" s="113"/>
      <c r="AZ114" s="113"/>
      <c r="BA114" s="113"/>
      <c r="BB114" s="113"/>
      <c r="BC114" s="113"/>
      <c r="BD114" s="113"/>
      <c r="BE114" s="113"/>
      <c r="BF114" s="134"/>
    </row>
    <row r="115" spans="2:58" ht="15.6" customHeight="1" x14ac:dyDescent="0.25">
      <c r="B115" s="94"/>
      <c r="C115" s="133"/>
      <c r="D115" s="113"/>
      <c r="E115" s="113"/>
      <c r="F115" s="113"/>
      <c r="G115" s="113"/>
      <c r="H115" s="113"/>
      <c r="I115" s="113"/>
      <c r="J115" s="113"/>
      <c r="K115" s="113"/>
      <c r="L115" s="113"/>
      <c r="M115" s="113"/>
      <c r="N115" s="113"/>
      <c r="O115" s="113"/>
      <c r="P115" s="113"/>
      <c r="Q115" s="113"/>
      <c r="R115" s="113"/>
      <c r="S115" s="113"/>
      <c r="T115" s="113"/>
      <c r="U115" s="113"/>
      <c r="V115" s="113"/>
      <c r="W115" s="113"/>
      <c r="X115" s="113"/>
      <c r="Y115" s="113"/>
      <c r="Z115" s="113"/>
      <c r="AA115" s="113"/>
      <c r="AB115" s="113"/>
      <c r="AC115" s="113"/>
      <c r="AD115" s="113"/>
      <c r="AE115" s="113"/>
      <c r="AF115" s="113"/>
      <c r="AG115" s="113"/>
      <c r="AH115" s="113"/>
      <c r="AI115" s="113"/>
      <c r="AJ115" s="113"/>
      <c r="AK115" s="113"/>
      <c r="AL115" s="113"/>
      <c r="AM115" s="113"/>
      <c r="AN115" s="113"/>
      <c r="AO115" s="113"/>
      <c r="AP115" s="113"/>
      <c r="AQ115" s="113"/>
      <c r="AR115" s="113"/>
      <c r="AS115" s="113"/>
      <c r="AT115" s="113"/>
      <c r="AU115" s="113"/>
      <c r="AV115" s="113"/>
      <c r="AW115" s="113"/>
      <c r="AX115" s="113"/>
      <c r="AY115" s="113"/>
      <c r="AZ115" s="113"/>
      <c r="BA115" s="113"/>
      <c r="BB115" s="113"/>
      <c r="BC115" s="113"/>
      <c r="BD115" s="113"/>
      <c r="BE115" s="113"/>
      <c r="BF115" s="134"/>
    </row>
    <row r="116" spans="2:58" ht="15.6" customHeight="1" x14ac:dyDescent="0.25">
      <c r="B116" s="94"/>
      <c r="C116" s="133"/>
      <c r="D116" s="113"/>
      <c r="E116" s="113"/>
      <c r="F116" s="113"/>
      <c r="G116" s="113"/>
      <c r="H116" s="113"/>
      <c r="I116" s="113"/>
      <c r="J116" s="113"/>
      <c r="K116" s="113"/>
      <c r="L116" s="113"/>
      <c r="M116" s="113"/>
      <c r="N116" s="113"/>
      <c r="O116" s="113"/>
      <c r="P116" s="113"/>
      <c r="Q116" s="113"/>
      <c r="R116" s="113"/>
      <c r="S116" s="113"/>
      <c r="T116" s="113"/>
      <c r="U116" s="113"/>
      <c r="V116" s="113"/>
      <c r="W116" s="113"/>
      <c r="X116" s="113"/>
      <c r="Y116" s="113"/>
      <c r="Z116" s="113"/>
      <c r="AA116" s="113"/>
      <c r="AB116" s="113"/>
      <c r="AC116" s="113"/>
      <c r="AD116" s="113"/>
      <c r="AE116" s="113"/>
      <c r="AF116" s="113"/>
      <c r="AG116" s="113"/>
      <c r="AH116" s="113"/>
      <c r="AI116" s="113"/>
      <c r="AJ116" s="113"/>
      <c r="AK116" s="113"/>
      <c r="AL116" s="113"/>
      <c r="AM116" s="113"/>
      <c r="AN116" s="113"/>
      <c r="AO116" s="113"/>
      <c r="AP116" s="113"/>
      <c r="AQ116" s="113"/>
      <c r="AR116" s="113"/>
      <c r="AS116" s="113"/>
      <c r="AT116" s="113"/>
      <c r="AU116" s="113"/>
      <c r="AV116" s="113"/>
      <c r="AW116" s="113"/>
      <c r="AX116" s="113"/>
      <c r="AY116" s="113"/>
      <c r="AZ116" s="113"/>
      <c r="BA116" s="113"/>
      <c r="BB116" s="113"/>
      <c r="BC116" s="113"/>
      <c r="BD116" s="113"/>
      <c r="BE116" s="113"/>
      <c r="BF116" s="134"/>
    </row>
    <row r="117" spans="2:58" ht="15.6" customHeight="1" x14ac:dyDescent="0.25">
      <c r="B117" s="94"/>
      <c r="C117" s="133"/>
      <c r="D117" s="113"/>
      <c r="E117" s="113"/>
      <c r="F117" s="113"/>
      <c r="G117" s="113"/>
      <c r="H117" s="113"/>
      <c r="I117" s="113"/>
      <c r="J117" s="113"/>
      <c r="K117" s="113"/>
      <c r="L117" s="113"/>
      <c r="M117" s="113"/>
      <c r="N117" s="113"/>
      <c r="O117" s="113"/>
      <c r="P117" s="113"/>
      <c r="Q117" s="113"/>
      <c r="R117" s="113"/>
      <c r="S117" s="113"/>
      <c r="T117" s="113"/>
      <c r="U117" s="113"/>
      <c r="V117" s="113"/>
      <c r="W117" s="113"/>
      <c r="X117" s="113"/>
      <c r="Y117" s="113"/>
      <c r="Z117" s="113"/>
      <c r="AA117" s="113"/>
      <c r="AB117" s="113"/>
      <c r="AC117" s="113"/>
      <c r="AD117" s="113"/>
      <c r="AE117" s="113"/>
      <c r="AF117" s="113"/>
      <c r="AG117" s="113"/>
      <c r="AH117" s="113"/>
      <c r="AI117" s="113"/>
      <c r="AJ117" s="113"/>
      <c r="AK117" s="113"/>
      <c r="AL117" s="113"/>
      <c r="AM117" s="113"/>
      <c r="AN117" s="113"/>
      <c r="AO117" s="113"/>
      <c r="AP117" s="113"/>
      <c r="AQ117" s="113"/>
      <c r="AR117" s="113"/>
      <c r="AS117" s="113"/>
      <c r="AT117" s="113"/>
      <c r="AU117" s="113"/>
      <c r="AV117" s="113"/>
      <c r="AW117" s="113"/>
      <c r="AX117" s="113"/>
      <c r="AY117" s="113"/>
      <c r="AZ117" s="113"/>
      <c r="BA117" s="113"/>
      <c r="BB117" s="113"/>
      <c r="BC117" s="113"/>
      <c r="BD117" s="113"/>
      <c r="BE117" s="113"/>
      <c r="BF117" s="134"/>
    </row>
    <row r="118" spans="2:58" ht="15.6" customHeight="1" x14ac:dyDescent="0.25">
      <c r="B118" s="94"/>
      <c r="C118" s="13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3"/>
      <c r="AA118" s="113"/>
      <c r="AB118" s="113"/>
      <c r="AC118" s="113"/>
      <c r="AD118" s="113"/>
      <c r="AE118" s="113"/>
      <c r="AF118" s="113"/>
      <c r="AG118" s="113"/>
      <c r="AH118" s="113"/>
      <c r="AI118" s="113"/>
      <c r="AJ118" s="113"/>
      <c r="AK118" s="113"/>
      <c r="AL118" s="113"/>
      <c r="AM118" s="113"/>
      <c r="AN118" s="113"/>
      <c r="AO118" s="113"/>
      <c r="AP118" s="113"/>
      <c r="AQ118" s="113"/>
      <c r="AR118" s="113"/>
      <c r="AS118" s="113"/>
      <c r="AT118" s="113"/>
      <c r="AU118" s="113"/>
      <c r="AV118" s="113"/>
      <c r="AW118" s="113"/>
      <c r="AX118" s="113"/>
      <c r="AY118" s="113"/>
      <c r="AZ118" s="113"/>
      <c r="BA118" s="113"/>
      <c r="BB118" s="113"/>
      <c r="BC118" s="113"/>
      <c r="BD118" s="113"/>
      <c r="BE118" s="113"/>
      <c r="BF118" s="134"/>
    </row>
    <row r="119" spans="2:58" ht="15.6" customHeight="1" x14ac:dyDescent="0.3">
      <c r="B119" s="94"/>
      <c r="C119" s="133"/>
      <c r="D119" s="137" t="s">
        <v>230</v>
      </c>
      <c r="E119" s="138" t="s">
        <v>242</v>
      </c>
      <c r="F119" s="113"/>
      <c r="G119" s="113"/>
      <c r="H119" s="113"/>
      <c r="I119" s="113"/>
      <c r="J119" s="113"/>
      <c r="K119" s="113"/>
      <c r="L119" s="113"/>
      <c r="M119" s="113"/>
      <c r="N119" s="113"/>
      <c r="O119" s="113"/>
      <c r="P119" s="113"/>
      <c r="Q119" s="113"/>
      <c r="R119" s="113"/>
      <c r="S119" s="113"/>
      <c r="T119" s="113"/>
      <c r="U119" s="113"/>
      <c r="V119" s="113"/>
      <c r="W119" s="113"/>
      <c r="X119" s="113"/>
      <c r="Y119" s="113"/>
      <c r="Z119" s="113"/>
      <c r="AA119" s="113"/>
      <c r="AB119" s="113"/>
      <c r="AC119" s="113"/>
      <c r="AD119" s="113"/>
      <c r="AE119" s="113"/>
      <c r="AF119" s="113"/>
      <c r="AG119" s="113"/>
      <c r="AH119" s="113"/>
      <c r="AI119" s="113"/>
      <c r="AJ119" s="113"/>
      <c r="AK119" s="113"/>
      <c r="AL119" s="113"/>
      <c r="AM119" s="113"/>
      <c r="AN119" s="113"/>
      <c r="AO119" s="113"/>
      <c r="AP119" s="113"/>
      <c r="AQ119" s="113"/>
      <c r="AR119" s="113"/>
      <c r="AS119" s="113"/>
      <c r="AT119" s="113"/>
      <c r="AU119" s="113"/>
      <c r="AV119" s="113"/>
      <c r="AW119" s="113"/>
      <c r="AX119" s="113"/>
      <c r="AY119" s="113"/>
      <c r="AZ119" s="113"/>
      <c r="BA119" s="113"/>
      <c r="BB119" s="113"/>
      <c r="BC119" s="113"/>
      <c r="BD119" s="113"/>
      <c r="BE119" s="113"/>
      <c r="BF119" s="134"/>
    </row>
    <row r="120" spans="2:58" ht="15.6" customHeight="1" thickBot="1" x14ac:dyDescent="0.35">
      <c r="B120" s="94"/>
      <c r="C120" s="320"/>
      <c r="D120" s="319"/>
      <c r="E120" s="321"/>
      <c r="F120" s="113"/>
      <c r="G120" s="113"/>
      <c r="H120" s="113"/>
      <c r="I120" s="113"/>
      <c r="J120" s="113"/>
      <c r="K120" s="113"/>
      <c r="L120" s="113"/>
      <c r="M120" s="113"/>
      <c r="N120" s="113"/>
      <c r="O120" s="113"/>
      <c r="P120" s="113"/>
      <c r="Q120" s="113"/>
      <c r="R120" s="113"/>
      <c r="S120" s="113"/>
      <c r="T120" s="113"/>
      <c r="U120" s="113"/>
      <c r="V120" s="113"/>
      <c r="W120" s="113"/>
      <c r="X120" s="113"/>
      <c r="Y120" s="113"/>
      <c r="Z120" s="113"/>
      <c r="AA120" s="113"/>
      <c r="AB120" s="113"/>
      <c r="AC120" s="113"/>
      <c r="AD120" s="113"/>
      <c r="AE120" s="113"/>
      <c r="AF120" s="113"/>
      <c r="AG120" s="113"/>
      <c r="AH120" s="113"/>
      <c r="AI120" s="113"/>
      <c r="AJ120" s="113"/>
      <c r="AK120" s="113"/>
      <c r="AL120" s="113"/>
      <c r="AM120" s="113"/>
      <c r="AN120" s="113"/>
      <c r="AO120" s="113"/>
      <c r="AP120" s="113"/>
      <c r="AQ120" s="113"/>
      <c r="AR120" s="113"/>
      <c r="AS120" s="113"/>
      <c r="AT120" s="113"/>
      <c r="AU120" s="113"/>
      <c r="AV120" s="113"/>
      <c r="AW120" s="113"/>
      <c r="AX120" s="113"/>
      <c r="AY120" s="113"/>
      <c r="AZ120" s="113"/>
      <c r="BA120" s="113"/>
      <c r="BB120" s="113"/>
      <c r="BC120" s="113"/>
      <c r="BD120" s="113"/>
      <c r="BE120" s="113"/>
      <c r="BF120" s="134"/>
    </row>
    <row r="121" spans="2:58" ht="51" customHeight="1" thickBot="1" x14ac:dyDescent="0.35">
      <c r="B121" s="94"/>
      <c r="C121" s="133"/>
      <c r="D121" s="113"/>
      <c r="E121" s="341" t="s">
        <v>114</v>
      </c>
      <c r="F121" s="342" t="s">
        <v>172</v>
      </c>
      <c r="G121" s="342" t="s">
        <v>173</v>
      </c>
      <c r="H121" s="342" t="s">
        <v>174</v>
      </c>
      <c r="I121" s="342" t="s">
        <v>175</v>
      </c>
      <c r="J121" s="342" t="s">
        <v>176</v>
      </c>
      <c r="K121" s="342" t="s">
        <v>177</v>
      </c>
      <c r="L121" s="342" t="s">
        <v>178</v>
      </c>
      <c r="M121" s="342" t="s">
        <v>179</v>
      </c>
      <c r="N121" s="342" t="s">
        <v>180</v>
      </c>
      <c r="O121" s="342" t="s">
        <v>181</v>
      </c>
      <c r="P121" s="342" t="s">
        <v>182</v>
      </c>
      <c r="Q121" s="342" t="s">
        <v>183</v>
      </c>
      <c r="R121" s="342" t="s">
        <v>184</v>
      </c>
      <c r="S121" s="342" t="s">
        <v>185</v>
      </c>
      <c r="T121" s="342" t="s">
        <v>186</v>
      </c>
      <c r="U121" s="342" t="s">
        <v>187</v>
      </c>
      <c r="V121" s="342" t="s">
        <v>188</v>
      </c>
      <c r="W121" s="342" t="s">
        <v>189</v>
      </c>
      <c r="X121" s="342" t="s">
        <v>190</v>
      </c>
      <c r="Y121" s="342" t="s">
        <v>191</v>
      </c>
      <c r="Z121" s="342" t="s">
        <v>192</v>
      </c>
      <c r="AA121" s="342" t="s">
        <v>193</v>
      </c>
      <c r="AB121" s="342" t="s">
        <v>194</v>
      </c>
      <c r="AC121" s="342" t="s">
        <v>195</v>
      </c>
      <c r="AD121" s="342" t="s">
        <v>196</v>
      </c>
      <c r="AE121" s="342" t="s">
        <v>197</v>
      </c>
      <c r="AF121" s="342" t="s">
        <v>198</v>
      </c>
      <c r="AG121" s="342" t="s">
        <v>199</v>
      </c>
      <c r="AH121" s="342" t="s">
        <v>200</v>
      </c>
      <c r="AI121" s="342" t="s">
        <v>201</v>
      </c>
      <c r="AJ121" s="342" t="s">
        <v>202</v>
      </c>
      <c r="AK121" s="342" t="s">
        <v>203</v>
      </c>
      <c r="AL121" s="342" t="s">
        <v>204</v>
      </c>
      <c r="AM121" s="342" t="s">
        <v>205</v>
      </c>
      <c r="AN121" s="342" t="s">
        <v>206</v>
      </c>
      <c r="AO121" s="342" t="s">
        <v>207</v>
      </c>
      <c r="AP121" s="342" t="s">
        <v>208</v>
      </c>
      <c r="AQ121" s="342" t="s">
        <v>209</v>
      </c>
      <c r="AR121" s="342" t="s">
        <v>210</v>
      </c>
      <c r="AS121" s="342" t="s">
        <v>211</v>
      </c>
      <c r="AT121" s="342" t="s">
        <v>212</v>
      </c>
      <c r="AU121" s="342" t="s">
        <v>213</v>
      </c>
      <c r="AV121" s="342" t="s">
        <v>214</v>
      </c>
      <c r="AW121" s="342" t="s">
        <v>215</v>
      </c>
      <c r="AX121" s="342" t="s">
        <v>216</v>
      </c>
      <c r="AY121" s="342" t="s">
        <v>217</v>
      </c>
      <c r="AZ121" s="342" t="s">
        <v>218</v>
      </c>
      <c r="BA121" s="342" t="s">
        <v>219</v>
      </c>
      <c r="BB121" s="342" t="s">
        <v>220</v>
      </c>
      <c r="BC121" s="342" t="s">
        <v>221</v>
      </c>
      <c r="BD121" s="342" t="s">
        <v>222</v>
      </c>
      <c r="BE121" s="343" t="s">
        <v>223</v>
      </c>
      <c r="BF121" s="134"/>
    </row>
    <row r="122" spans="2:58" ht="15.6" customHeight="1" x14ac:dyDescent="0.25">
      <c r="B122" s="94"/>
      <c r="C122" s="133"/>
      <c r="D122" s="113"/>
      <c r="E122" s="344" t="s">
        <v>16</v>
      </c>
      <c r="F122" s="345">
        <f>'Oppfølging - Inndata'!F135</f>
        <v>0</v>
      </c>
      <c r="G122" s="345">
        <f>'Oppfølging - Inndata'!G135</f>
        <v>0</v>
      </c>
      <c r="H122" s="345">
        <f>'Oppfølging - Inndata'!H135</f>
        <v>0</v>
      </c>
      <c r="I122" s="345">
        <f>'Oppfølging - Inndata'!I135</f>
        <v>0</v>
      </c>
      <c r="J122" s="345">
        <f>'Oppfølging - Inndata'!J135</f>
        <v>0</v>
      </c>
      <c r="K122" s="345">
        <f>'Oppfølging - Inndata'!K135</f>
        <v>0</v>
      </c>
      <c r="L122" s="345">
        <f>'Oppfølging - Inndata'!L135</f>
        <v>0</v>
      </c>
      <c r="M122" s="345">
        <f>'Oppfølging - Inndata'!M135</f>
        <v>0</v>
      </c>
      <c r="N122" s="345">
        <f>'Oppfølging - Inndata'!N135</f>
        <v>0</v>
      </c>
      <c r="O122" s="345">
        <f>'Oppfølging - Inndata'!O135</f>
        <v>0</v>
      </c>
      <c r="P122" s="345">
        <f>'Oppfølging - Inndata'!P135</f>
        <v>0</v>
      </c>
      <c r="Q122" s="345">
        <f>'Oppfølging - Inndata'!Q135</f>
        <v>0</v>
      </c>
      <c r="R122" s="345">
        <f>'Oppfølging - Inndata'!R135</f>
        <v>0</v>
      </c>
      <c r="S122" s="345">
        <f>'Oppfølging - Inndata'!S135</f>
        <v>0</v>
      </c>
      <c r="T122" s="345">
        <f>'Oppfølging - Inndata'!T135</f>
        <v>0</v>
      </c>
      <c r="U122" s="345">
        <f>'Oppfølging - Inndata'!U135</f>
        <v>0</v>
      </c>
      <c r="V122" s="345">
        <f>'Oppfølging - Inndata'!V135</f>
        <v>0</v>
      </c>
      <c r="W122" s="345">
        <f>'Oppfølging - Inndata'!W135</f>
        <v>0</v>
      </c>
      <c r="X122" s="345">
        <f>'Oppfølging - Inndata'!X135</f>
        <v>0</v>
      </c>
      <c r="Y122" s="345">
        <f>'Oppfølging - Inndata'!Y135</f>
        <v>0</v>
      </c>
      <c r="Z122" s="345">
        <f>'Oppfølging - Inndata'!Z135</f>
        <v>0</v>
      </c>
      <c r="AA122" s="345">
        <f>'Oppfølging - Inndata'!AA135</f>
        <v>0</v>
      </c>
      <c r="AB122" s="345">
        <f>'Oppfølging - Inndata'!AB135</f>
        <v>0</v>
      </c>
      <c r="AC122" s="345">
        <f>'Oppfølging - Inndata'!AC135</f>
        <v>0</v>
      </c>
      <c r="AD122" s="345">
        <f>'Oppfølging - Inndata'!AD135</f>
        <v>0</v>
      </c>
      <c r="AE122" s="345">
        <f>'Oppfølging - Inndata'!AE135</f>
        <v>0</v>
      </c>
      <c r="AF122" s="345">
        <f>'Oppfølging - Inndata'!AF135</f>
        <v>0</v>
      </c>
      <c r="AG122" s="345">
        <f>'Oppfølging - Inndata'!AG135</f>
        <v>0</v>
      </c>
      <c r="AH122" s="345">
        <f>'Oppfølging - Inndata'!AH135</f>
        <v>0</v>
      </c>
      <c r="AI122" s="345">
        <f>'Oppfølging - Inndata'!AI135</f>
        <v>0</v>
      </c>
      <c r="AJ122" s="345">
        <f>'Oppfølging - Inndata'!AJ135</f>
        <v>0</v>
      </c>
      <c r="AK122" s="345">
        <f>'Oppfølging - Inndata'!AK135</f>
        <v>0</v>
      </c>
      <c r="AL122" s="345">
        <f>'Oppfølging - Inndata'!AL135</f>
        <v>0</v>
      </c>
      <c r="AM122" s="345">
        <f>'Oppfølging - Inndata'!AM135</f>
        <v>0</v>
      </c>
      <c r="AN122" s="345">
        <f>'Oppfølging - Inndata'!AN135</f>
        <v>0</v>
      </c>
      <c r="AO122" s="345">
        <f>'Oppfølging - Inndata'!AO135</f>
        <v>0</v>
      </c>
      <c r="AP122" s="345">
        <f>'Oppfølging - Inndata'!AP135</f>
        <v>0</v>
      </c>
      <c r="AQ122" s="345">
        <f>'Oppfølging - Inndata'!AQ135</f>
        <v>0</v>
      </c>
      <c r="AR122" s="345">
        <f>'Oppfølging - Inndata'!AR135</f>
        <v>0</v>
      </c>
      <c r="AS122" s="345">
        <f>'Oppfølging - Inndata'!AS135</f>
        <v>0</v>
      </c>
      <c r="AT122" s="345">
        <f>'Oppfølging - Inndata'!AT135</f>
        <v>0</v>
      </c>
      <c r="AU122" s="345">
        <f>'Oppfølging - Inndata'!AU135</f>
        <v>0</v>
      </c>
      <c r="AV122" s="345">
        <f>'Oppfølging - Inndata'!AV135</f>
        <v>0</v>
      </c>
      <c r="AW122" s="345">
        <f>'Oppfølging - Inndata'!AW135</f>
        <v>0</v>
      </c>
      <c r="AX122" s="345">
        <f>'Oppfølging - Inndata'!AX135</f>
        <v>0</v>
      </c>
      <c r="AY122" s="345">
        <f>'Oppfølging - Inndata'!AY135</f>
        <v>0</v>
      </c>
      <c r="AZ122" s="345">
        <f>'Oppfølging - Inndata'!AZ135</f>
        <v>0</v>
      </c>
      <c r="BA122" s="345">
        <f>'Oppfølging - Inndata'!BA135</f>
        <v>0</v>
      </c>
      <c r="BB122" s="345">
        <f>'Oppfølging - Inndata'!BB135</f>
        <v>0</v>
      </c>
      <c r="BC122" s="345">
        <f>'Oppfølging - Inndata'!BC135</f>
        <v>0</v>
      </c>
      <c r="BD122" s="345">
        <f>'Oppfølging - Inndata'!BD135</f>
        <v>0</v>
      </c>
      <c r="BE122" s="346">
        <f>'Oppfølging - Inndata'!BE135</f>
        <v>0</v>
      </c>
      <c r="BF122" s="134"/>
    </row>
    <row r="123" spans="2:58" ht="15.6" customHeight="1" x14ac:dyDescent="0.25">
      <c r="B123" s="94"/>
      <c r="C123" s="133"/>
      <c r="D123" s="113"/>
      <c r="E123" s="347" t="s">
        <v>274</v>
      </c>
      <c r="F123" s="348">
        <f>'Oppfølging - Inndata'!F146</f>
        <v>0</v>
      </c>
      <c r="G123" s="348">
        <f>'Oppfølging - Inndata'!G146</f>
        <v>0</v>
      </c>
      <c r="H123" s="348">
        <f>'Oppfølging - Inndata'!H146</f>
        <v>0</v>
      </c>
      <c r="I123" s="348">
        <f>'Oppfølging - Inndata'!I146</f>
        <v>0</v>
      </c>
      <c r="J123" s="348">
        <f>'Oppfølging - Inndata'!J146</f>
        <v>0</v>
      </c>
      <c r="K123" s="348">
        <f>'Oppfølging - Inndata'!K146</f>
        <v>0</v>
      </c>
      <c r="L123" s="348">
        <f>'Oppfølging - Inndata'!L146</f>
        <v>0</v>
      </c>
      <c r="M123" s="348">
        <f>'Oppfølging - Inndata'!M146</f>
        <v>0</v>
      </c>
      <c r="N123" s="348">
        <f>'Oppfølging - Inndata'!N146</f>
        <v>0</v>
      </c>
      <c r="O123" s="348">
        <f>'Oppfølging - Inndata'!O146</f>
        <v>0</v>
      </c>
      <c r="P123" s="348">
        <f>'Oppfølging - Inndata'!P146</f>
        <v>0</v>
      </c>
      <c r="Q123" s="348">
        <f>'Oppfølging - Inndata'!Q146</f>
        <v>0</v>
      </c>
      <c r="R123" s="348">
        <f>'Oppfølging - Inndata'!R146</f>
        <v>0</v>
      </c>
      <c r="S123" s="348">
        <f>'Oppfølging - Inndata'!S146</f>
        <v>0</v>
      </c>
      <c r="T123" s="348">
        <f>'Oppfølging - Inndata'!T146</f>
        <v>0</v>
      </c>
      <c r="U123" s="348">
        <f>'Oppfølging - Inndata'!U146</f>
        <v>0</v>
      </c>
      <c r="V123" s="348">
        <f>'Oppfølging - Inndata'!V146</f>
        <v>0</v>
      </c>
      <c r="W123" s="348">
        <f>'Oppfølging - Inndata'!W146</f>
        <v>0</v>
      </c>
      <c r="X123" s="348">
        <f>'Oppfølging - Inndata'!X146</f>
        <v>0</v>
      </c>
      <c r="Y123" s="348">
        <f>'Oppfølging - Inndata'!Y146</f>
        <v>0</v>
      </c>
      <c r="Z123" s="348">
        <f>'Oppfølging - Inndata'!Z146</f>
        <v>0</v>
      </c>
      <c r="AA123" s="348">
        <f>'Oppfølging - Inndata'!AA146</f>
        <v>0</v>
      </c>
      <c r="AB123" s="348">
        <f>'Oppfølging - Inndata'!AB146</f>
        <v>0</v>
      </c>
      <c r="AC123" s="348">
        <f>'Oppfølging - Inndata'!AC146</f>
        <v>0</v>
      </c>
      <c r="AD123" s="348">
        <f>'Oppfølging - Inndata'!AD146</f>
        <v>0</v>
      </c>
      <c r="AE123" s="348">
        <f>'Oppfølging - Inndata'!AE146</f>
        <v>0</v>
      </c>
      <c r="AF123" s="348">
        <f>'Oppfølging - Inndata'!AF146</f>
        <v>0</v>
      </c>
      <c r="AG123" s="348">
        <f>'Oppfølging - Inndata'!AG146</f>
        <v>0</v>
      </c>
      <c r="AH123" s="348">
        <f>'Oppfølging - Inndata'!AH146</f>
        <v>0</v>
      </c>
      <c r="AI123" s="348">
        <f>'Oppfølging - Inndata'!AI146</f>
        <v>0</v>
      </c>
      <c r="AJ123" s="348">
        <f>'Oppfølging - Inndata'!AJ146</f>
        <v>0</v>
      </c>
      <c r="AK123" s="348">
        <f>'Oppfølging - Inndata'!AK146</f>
        <v>0</v>
      </c>
      <c r="AL123" s="348">
        <f>'Oppfølging - Inndata'!AL146</f>
        <v>0</v>
      </c>
      <c r="AM123" s="348">
        <f>'Oppfølging - Inndata'!AM146</f>
        <v>0</v>
      </c>
      <c r="AN123" s="348">
        <f>'Oppfølging - Inndata'!AN146</f>
        <v>0</v>
      </c>
      <c r="AO123" s="348">
        <f>'Oppfølging - Inndata'!AO146</f>
        <v>0</v>
      </c>
      <c r="AP123" s="348">
        <f>'Oppfølging - Inndata'!AP146</f>
        <v>0</v>
      </c>
      <c r="AQ123" s="348">
        <f>'Oppfølging - Inndata'!AQ146</f>
        <v>0</v>
      </c>
      <c r="AR123" s="348">
        <f>'Oppfølging - Inndata'!AR146</f>
        <v>0</v>
      </c>
      <c r="AS123" s="348">
        <f>'Oppfølging - Inndata'!AS146</f>
        <v>0</v>
      </c>
      <c r="AT123" s="348">
        <f>'Oppfølging - Inndata'!AT146</f>
        <v>0</v>
      </c>
      <c r="AU123" s="348">
        <f>'Oppfølging - Inndata'!AU146</f>
        <v>0</v>
      </c>
      <c r="AV123" s="348">
        <f>'Oppfølging - Inndata'!AV146</f>
        <v>0</v>
      </c>
      <c r="AW123" s="348">
        <f>'Oppfølging - Inndata'!AW146</f>
        <v>0</v>
      </c>
      <c r="AX123" s="348">
        <f>'Oppfølging - Inndata'!AX146</f>
        <v>0</v>
      </c>
      <c r="AY123" s="348">
        <f>'Oppfølging - Inndata'!AY146</f>
        <v>0</v>
      </c>
      <c r="AZ123" s="348">
        <f>'Oppfølging - Inndata'!AZ146</f>
        <v>0</v>
      </c>
      <c r="BA123" s="348">
        <f>'Oppfølging - Inndata'!BA146</f>
        <v>0</v>
      </c>
      <c r="BB123" s="348">
        <f>'Oppfølging - Inndata'!BB146</f>
        <v>0</v>
      </c>
      <c r="BC123" s="348">
        <f>'Oppfølging - Inndata'!BC146</f>
        <v>0</v>
      </c>
      <c r="BD123" s="348">
        <f>'Oppfølging - Inndata'!BD146</f>
        <v>0</v>
      </c>
      <c r="BE123" s="349">
        <f>'Oppfølging - Inndata'!BE146</f>
        <v>0</v>
      </c>
      <c r="BF123" s="134"/>
    </row>
    <row r="124" spans="2:58" ht="15.6" customHeight="1" x14ac:dyDescent="0.25">
      <c r="B124" s="94"/>
      <c r="C124" s="133"/>
      <c r="D124" s="113"/>
      <c r="E124" s="350" t="s">
        <v>32</v>
      </c>
      <c r="F124" s="351">
        <f>'Oppfølging - Inndata'!F151</f>
        <v>0</v>
      </c>
      <c r="G124" s="351">
        <f>'Oppfølging - Inndata'!G151</f>
        <v>0</v>
      </c>
      <c r="H124" s="351">
        <f>'Oppfølging - Inndata'!H151</f>
        <v>0</v>
      </c>
      <c r="I124" s="351">
        <f>'Oppfølging - Inndata'!I151</f>
        <v>0</v>
      </c>
      <c r="J124" s="351">
        <f>'Oppfølging - Inndata'!J151</f>
        <v>0</v>
      </c>
      <c r="K124" s="351">
        <f>'Oppfølging - Inndata'!K151</f>
        <v>0</v>
      </c>
      <c r="L124" s="351">
        <f>'Oppfølging - Inndata'!L151</f>
        <v>0</v>
      </c>
      <c r="M124" s="351">
        <f>'Oppfølging - Inndata'!M151</f>
        <v>0</v>
      </c>
      <c r="N124" s="351">
        <f>'Oppfølging - Inndata'!N151</f>
        <v>0</v>
      </c>
      <c r="O124" s="351">
        <f>'Oppfølging - Inndata'!O151</f>
        <v>0</v>
      </c>
      <c r="P124" s="351">
        <f>'Oppfølging - Inndata'!P151</f>
        <v>0</v>
      </c>
      <c r="Q124" s="351">
        <f>'Oppfølging - Inndata'!Q151</f>
        <v>0</v>
      </c>
      <c r="R124" s="351">
        <f>'Oppfølging - Inndata'!R151</f>
        <v>0</v>
      </c>
      <c r="S124" s="351">
        <f>'Oppfølging - Inndata'!S151</f>
        <v>0</v>
      </c>
      <c r="T124" s="351">
        <f>'Oppfølging - Inndata'!T151</f>
        <v>0</v>
      </c>
      <c r="U124" s="351">
        <f>'Oppfølging - Inndata'!U151</f>
        <v>0</v>
      </c>
      <c r="V124" s="351">
        <f>'Oppfølging - Inndata'!V151</f>
        <v>0</v>
      </c>
      <c r="W124" s="351">
        <f>'Oppfølging - Inndata'!W151</f>
        <v>0</v>
      </c>
      <c r="X124" s="351">
        <f>'Oppfølging - Inndata'!X151</f>
        <v>0</v>
      </c>
      <c r="Y124" s="351">
        <f>'Oppfølging - Inndata'!Y151</f>
        <v>0</v>
      </c>
      <c r="Z124" s="351">
        <f>'Oppfølging - Inndata'!Z151</f>
        <v>0</v>
      </c>
      <c r="AA124" s="351">
        <f>'Oppfølging - Inndata'!AA151</f>
        <v>0</v>
      </c>
      <c r="AB124" s="351">
        <f>'Oppfølging - Inndata'!AB151</f>
        <v>0</v>
      </c>
      <c r="AC124" s="351">
        <f>'Oppfølging - Inndata'!AC151</f>
        <v>0</v>
      </c>
      <c r="AD124" s="351">
        <f>'Oppfølging - Inndata'!AD151</f>
        <v>0</v>
      </c>
      <c r="AE124" s="351">
        <f>'Oppfølging - Inndata'!AE151</f>
        <v>0</v>
      </c>
      <c r="AF124" s="351">
        <f>'Oppfølging - Inndata'!AF151</f>
        <v>0</v>
      </c>
      <c r="AG124" s="351">
        <f>'Oppfølging - Inndata'!AG151</f>
        <v>0</v>
      </c>
      <c r="AH124" s="351">
        <f>'Oppfølging - Inndata'!AH151</f>
        <v>0</v>
      </c>
      <c r="AI124" s="351">
        <f>'Oppfølging - Inndata'!AI151</f>
        <v>0</v>
      </c>
      <c r="AJ124" s="351">
        <f>'Oppfølging - Inndata'!AJ151</f>
        <v>0</v>
      </c>
      <c r="AK124" s="351">
        <f>'Oppfølging - Inndata'!AK151</f>
        <v>0</v>
      </c>
      <c r="AL124" s="351">
        <f>'Oppfølging - Inndata'!AL151</f>
        <v>0</v>
      </c>
      <c r="AM124" s="351">
        <f>'Oppfølging - Inndata'!AM151</f>
        <v>0</v>
      </c>
      <c r="AN124" s="351">
        <f>'Oppfølging - Inndata'!AN151</f>
        <v>0</v>
      </c>
      <c r="AO124" s="351">
        <f>'Oppfølging - Inndata'!AO151</f>
        <v>0</v>
      </c>
      <c r="AP124" s="351">
        <f>'Oppfølging - Inndata'!AP151</f>
        <v>0</v>
      </c>
      <c r="AQ124" s="351">
        <f>'Oppfølging - Inndata'!AQ151</f>
        <v>0</v>
      </c>
      <c r="AR124" s="351">
        <f>'Oppfølging - Inndata'!AR151</f>
        <v>0</v>
      </c>
      <c r="AS124" s="351">
        <f>'Oppfølging - Inndata'!AS151</f>
        <v>0</v>
      </c>
      <c r="AT124" s="351">
        <f>'Oppfølging - Inndata'!AT151</f>
        <v>0</v>
      </c>
      <c r="AU124" s="351">
        <f>'Oppfølging - Inndata'!AU151</f>
        <v>0</v>
      </c>
      <c r="AV124" s="351">
        <f>'Oppfølging - Inndata'!AV151</f>
        <v>0</v>
      </c>
      <c r="AW124" s="351">
        <f>'Oppfølging - Inndata'!AW151</f>
        <v>0</v>
      </c>
      <c r="AX124" s="351">
        <f>'Oppfølging - Inndata'!AX151</f>
        <v>0</v>
      </c>
      <c r="AY124" s="351">
        <f>'Oppfølging - Inndata'!AY151</f>
        <v>0</v>
      </c>
      <c r="AZ124" s="351">
        <f>'Oppfølging - Inndata'!AZ151</f>
        <v>0</v>
      </c>
      <c r="BA124" s="351">
        <f>'Oppfølging - Inndata'!BA151</f>
        <v>0</v>
      </c>
      <c r="BB124" s="351">
        <f>'Oppfølging - Inndata'!BB151</f>
        <v>0</v>
      </c>
      <c r="BC124" s="351">
        <f>'Oppfølging - Inndata'!BC151</f>
        <v>0</v>
      </c>
      <c r="BD124" s="351">
        <f>'Oppfølging - Inndata'!BD151</f>
        <v>0</v>
      </c>
      <c r="BE124" s="352">
        <f>'Oppfølging - Inndata'!BE151</f>
        <v>0</v>
      </c>
      <c r="BF124" s="134"/>
    </row>
    <row r="125" spans="2:58" ht="15.6" customHeight="1" x14ac:dyDescent="0.25">
      <c r="B125" s="94"/>
      <c r="C125" s="133"/>
      <c r="D125" s="113"/>
      <c r="E125" s="347" t="s">
        <v>40</v>
      </c>
      <c r="F125" s="348">
        <f>'Oppfølging - Inndata'!F160</f>
        <v>0</v>
      </c>
      <c r="G125" s="348">
        <f>'Oppfølging - Inndata'!G160</f>
        <v>0</v>
      </c>
      <c r="H125" s="348">
        <f>'Oppfølging - Inndata'!H160</f>
        <v>0</v>
      </c>
      <c r="I125" s="348">
        <f>'Oppfølging - Inndata'!I160</f>
        <v>0</v>
      </c>
      <c r="J125" s="348">
        <f>'Oppfølging - Inndata'!J160</f>
        <v>0</v>
      </c>
      <c r="K125" s="348">
        <f>'Oppfølging - Inndata'!K160</f>
        <v>0</v>
      </c>
      <c r="L125" s="348">
        <f>'Oppfølging - Inndata'!L160</f>
        <v>0</v>
      </c>
      <c r="M125" s="348">
        <f>'Oppfølging - Inndata'!M160</f>
        <v>0</v>
      </c>
      <c r="N125" s="348">
        <f>'Oppfølging - Inndata'!N160</f>
        <v>0</v>
      </c>
      <c r="O125" s="348">
        <f>'Oppfølging - Inndata'!O160</f>
        <v>0</v>
      </c>
      <c r="P125" s="348">
        <f>'Oppfølging - Inndata'!P160</f>
        <v>0</v>
      </c>
      <c r="Q125" s="348">
        <f>'Oppfølging - Inndata'!Q160</f>
        <v>0</v>
      </c>
      <c r="R125" s="348">
        <f>'Oppfølging - Inndata'!R160</f>
        <v>0</v>
      </c>
      <c r="S125" s="348">
        <f>'Oppfølging - Inndata'!S160</f>
        <v>0</v>
      </c>
      <c r="T125" s="348">
        <f>'Oppfølging - Inndata'!T160</f>
        <v>0</v>
      </c>
      <c r="U125" s="348">
        <f>'Oppfølging - Inndata'!U160</f>
        <v>0</v>
      </c>
      <c r="V125" s="348">
        <f>'Oppfølging - Inndata'!V160</f>
        <v>0</v>
      </c>
      <c r="W125" s="348">
        <f>'Oppfølging - Inndata'!W160</f>
        <v>0</v>
      </c>
      <c r="X125" s="348">
        <f>'Oppfølging - Inndata'!X160</f>
        <v>0</v>
      </c>
      <c r="Y125" s="348">
        <f>'Oppfølging - Inndata'!Y160</f>
        <v>0</v>
      </c>
      <c r="Z125" s="348">
        <f>'Oppfølging - Inndata'!Z160</f>
        <v>0</v>
      </c>
      <c r="AA125" s="348">
        <f>'Oppfølging - Inndata'!AA160</f>
        <v>0</v>
      </c>
      <c r="AB125" s="348">
        <f>'Oppfølging - Inndata'!AB160</f>
        <v>0</v>
      </c>
      <c r="AC125" s="348">
        <f>'Oppfølging - Inndata'!AC160</f>
        <v>0</v>
      </c>
      <c r="AD125" s="348">
        <f>'Oppfølging - Inndata'!AD160</f>
        <v>0</v>
      </c>
      <c r="AE125" s="348">
        <f>'Oppfølging - Inndata'!AE160</f>
        <v>0</v>
      </c>
      <c r="AF125" s="348">
        <f>'Oppfølging - Inndata'!AF160</f>
        <v>0</v>
      </c>
      <c r="AG125" s="348">
        <f>'Oppfølging - Inndata'!AG160</f>
        <v>0</v>
      </c>
      <c r="AH125" s="348">
        <f>'Oppfølging - Inndata'!AH160</f>
        <v>0</v>
      </c>
      <c r="AI125" s="348">
        <f>'Oppfølging - Inndata'!AI160</f>
        <v>0</v>
      </c>
      <c r="AJ125" s="348">
        <f>'Oppfølging - Inndata'!AJ160</f>
        <v>0</v>
      </c>
      <c r="AK125" s="348">
        <f>'Oppfølging - Inndata'!AK160</f>
        <v>0</v>
      </c>
      <c r="AL125" s="348">
        <f>'Oppfølging - Inndata'!AL160</f>
        <v>0</v>
      </c>
      <c r="AM125" s="348">
        <f>'Oppfølging - Inndata'!AM160</f>
        <v>0</v>
      </c>
      <c r="AN125" s="348">
        <f>'Oppfølging - Inndata'!AN160</f>
        <v>0</v>
      </c>
      <c r="AO125" s="348">
        <f>'Oppfølging - Inndata'!AO160</f>
        <v>0</v>
      </c>
      <c r="AP125" s="348">
        <f>'Oppfølging - Inndata'!AP160</f>
        <v>0</v>
      </c>
      <c r="AQ125" s="348">
        <f>'Oppfølging - Inndata'!AQ160</f>
        <v>0</v>
      </c>
      <c r="AR125" s="348">
        <f>'Oppfølging - Inndata'!AR160</f>
        <v>0</v>
      </c>
      <c r="AS125" s="348">
        <f>'Oppfølging - Inndata'!AS160</f>
        <v>0</v>
      </c>
      <c r="AT125" s="348">
        <f>'Oppfølging - Inndata'!AT160</f>
        <v>0</v>
      </c>
      <c r="AU125" s="348">
        <f>'Oppfølging - Inndata'!AU160</f>
        <v>0</v>
      </c>
      <c r="AV125" s="348">
        <f>'Oppfølging - Inndata'!AV160</f>
        <v>0</v>
      </c>
      <c r="AW125" s="348">
        <f>'Oppfølging - Inndata'!AW160</f>
        <v>0</v>
      </c>
      <c r="AX125" s="348">
        <f>'Oppfølging - Inndata'!AX160</f>
        <v>0</v>
      </c>
      <c r="AY125" s="348">
        <f>'Oppfølging - Inndata'!AY160</f>
        <v>0</v>
      </c>
      <c r="AZ125" s="348">
        <f>'Oppfølging - Inndata'!AZ160</f>
        <v>0</v>
      </c>
      <c r="BA125" s="348">
        <f>'Oppfølging - Inndata'!BA160</f>
        <v>0</v>
      </c>
      <c r="BB125" s="348">
        <f>'Oppfølging - Inndata'!BB160</f>
        <v>0</v>
      </c>
      <c r="BC125" s="348">
        <f>'Oppfølging - Inndata'!BC160</f>
        <v>0</v>
      </c>
      <c r="BD125" s="348">
        <f>'Oppfølging - Inndata'!BD160</f>
        <v>0</v>
      </c>
      <c r="BE125" s="349">
        <f>'Oppfølging - Inndata'!BE160</f>
        <v>0</v>
      </c>
      <c r="BF125" s="134"/>
    </row>
    <row r="126" spans="2:58" ht="15.6" customHeight="1" x14ac:dyDescent="0.25">
      <c r="B126" s="94"/>
      <c r="C126" s="133"/>
      <c r="D126" s="113"/>
      <c r="E126" s="350" t="s">
        <v>47</v>
      </c>
      <c r="F126" s="351">
        <f>'Oppfølging - Inndata'!F167</f>
        <v>0</v>
      </c>
      <c r="G126" s="351">
        <f>'Oppfølging - Inndata'!G167</f>
        <v>0</v>
      </c>
      <c r="H126" s="351">
        <f>'Oppfølging - Inndata'!H167</f>
        <v>0</v>
      </c>
      <c r="I126" s="351">
        <f>'Oppfølging - Inndata'!I167</f>
        <v>0</v>
      </c>
      <c r="J126" s="351">
        <f>'Oppfølging - Inndata'!J167</f>
        <v>0</v>
      </c>
      <c r="K126" s="351">
        <f>'Oppfølging - Inndata'!K167</f>
        <v>0</v>
      </c>
      <c r="L126" s="351">
        <f>'Oppfølging - Inndata'!L167</f>
        <v>0</v>
      </c>
      <c r="M126" s="351">
        <f>'Oppfølging - Inndata'!M167</f>
        <v>0</v>
      </c>
      <c r="N126" s="351">
        <f>'Oppfølging - Inndata'!N167</f>
        <v>0</v>
      </c>
      <c r="O126" s="351">
        <f>'Oppfølging - Inndata'!O167</f>
        <v>0</v>
      </c>
      <c r="P126" s="351">
        <f>'Oppfølging - Inndata'!P167</f>
        <v>0</v>
      </c>
      <c r="Q126" s="351">
        <f>'Oppfølging - Inndata'!Q167</f>
        <v>0</v>
      </c>
      <c r="R126" s="351">
        <f>'Oppfølging - Inndata'!R167</f>
        <v>0</v>
      </c>
      <c r="S126" s="351">
        <f>'Oppfølging - Inndata'!S167</f>
        <v>0</v>
      </c>
      <c r="T126" s="351">
        <f>'Oppfølging - Inndata'!T167</f>
        <v>0</v>
      </c>
      <c r="U126" s="351">
        <f>'Oppfølging - Inndata'!U167</f>
        <v>0</v>
      </c>
      <c r="V126" s="351">
        <f>'Oppfølging - Inndata'!V167</f>
        <v>0</v>
      </c>
      <c r="W126" s="351">
        <f>'Oppfølging - Inndata'!W167</f>
        <v>0</v>
      </c>
      <c r="X126" s="351">
        <f>'Oppfølging - Inndata'!X167</f>
        <v>0</v>
      </c>
      <c r="Y126" s="351">
        <f>'Oppfølging - Inndata'!Y167</f>
        <v>0</v>
      </c>
      <c r="Z126" s="351">
        <f>'Oppfølging - Inndata'!Z167</f>
        <v>0</v>
      </c>
      <c r="AA126" s="351">
        <f>'Oppfølging - Inndata'!AA167</f>
        <v>0</v>
      </c>
      <c r="AB126" s="351">
        <f>'Oppfølging - Inndata'!AB167</f>
        <v>0</v>
      </c>
      <c r="AC126" s="351">
        <f>'Oppfølging - Inndata'!AC167</f>
        <v>0</v>
      </c>
      <c r="AD126" s="351">
        <f>'Oppfølging - Inndata'!AD167</f>
        <v>0</v>
      </c>
      <c r="AE126" s="351">
        <f>'Oppfølging - Inndata'!AE167</f>
        <v>0</v>
      </c>
      <c r="AF126" s="351">
        <f>'Oppfølging - Inndata'!AF167</f>
        <v>0</v>
      </c>
      <c r="AG126" s="351">
        <f>'Oppfølging - Inndata'!AG167</f>
        <v>0</v>
      </c>
      <c r="AH126" s="351">
        <f>'Oppfølging - Inndata'!AH167</f>
        <v>0</v>
      </c>
      <c r="AI126" s="351">
        <f>'Oppfølging - Inndata'!AI167</f>
        <v>0</v>
      </c>
      <c r="AJ126" s="351">
        <f>'Oppfølging - Inndata'!AJ167</f>
        <v>0</v>
      </c>
      <c r="AK126" s="351">
        <f>'Oppfølging - Inndata'!AK167</f>
        <v>0</v>
      </c>
      <c r="AL126" s="351">
        <f>'Oppfølging - Inndata'!AL167</f>
        <v>0</v>
      </c>
      <c r="AM126" s="351">
        <f>'Oppfølging - Inndata'!AM167</f>
        <v>0</v>
      </c>
      <c r="AN126" s="351">
        <f>'Oppfølging - Inndata'!AN167</f>
        <v>0</v>
      </c>
      <c r="AO126" s="351">
        <f>'Oppfølging - Inndata'!AO167</f>
        <v>0</v>
      </c>
      <c r="AP126" s="351">
        <f>'Oppfølging - Inndata'!AP167</f>
        <v>0</v>
      </c>
      <c r="AQ126" s="351">
        <f>'Oppfølging - Inndata'!AQ167</f>
        <v>0</v>
      </c>
      <c r="AR126" s="351">
        <f>'Oppfølging - Inndata'!AR167</f>
        <v>0</v>
      </c>
      <c r="AS126" s="351">
        <f>'Oppfølging - Inndata'!AS167</f>
        <v>0</v>
      </c>
      <c r="AT126" s="351">
        <f>'Oppfølging - Inndata'!AT167</f>
        <v>0</v>
      </c>
      <c r="AU126" s="351">
        <f>'Oppfølging - Inndata'!AU167</f>
        <v>0</v>
      </c>
      <c r="AV126" s="351">
        <f>'Oppfølging - Inndata'!AV167</f>
        <v>0</v>
      </c>
      <c r="AW126" s="351">
        <f>'Oppfølging - Inndata'!AW167</f>
        <v>0</v>
      </c>
      <c r="AX126" s="351">
        <f>'Oppfølging - Inndata'!AX167</f>
        <v>0</v>
      </c>
      <c r="AY126" s="351">
        <f>'Oppfølging - Inndata'!AY167</f>
        <v>0</v>
      </c>
      <c r="AZ126" s="351">
        <f>'Oppfølging - Inndata'!AZ167</f>
        <v>0</v>
      </c>
      <c r="BA126" s="351">
        <f>'Oppfølging - Inndata'!BA167</f>
        <v>0</v>
      </c>
      <c r="BB126" s="351">
        <f>'Oppfølging - Inndata'!BB167</f>
        <v>0</v>
      </c>
      <c r="BC126" s="351">
        <f>'Oppfølging - Inndata'!BC167</f>
        <v>0</v>
      </c>
      <c r="BD126" s="351">
        <f>'Oppfølging - Inndata'!BD167</f>
        <v>0</v>
      </c>
      <c r="BE126" s="352">
        <f>'Oppfølging - Inndata'!BE167</f>
        <v>0</v>
      </c>
      <c r="BF126" s="134"/>
    </row>
    <row r="127" spans="2:58" ht="15.6" customHeight="1" x14ac:dyDescent="0.25">
      <c r="B127" s="94"/>
      <c r="C127" s="133"/>
      <c r="D127" s="113"/>
      <c r="E127" s="347" t="s">
        <v>51</v>
      </c>
      <c r="F127" s="348">
        <f>'Oppfølging - Inndata'!F171</f>
        <v>0</v>
      </c>
      <c r="G127" s="348">
        <f>'Oppfølging - Inndata'!G171</f>
        <v>0</v>
      </c>
      <c r="H127" s="348">
        <f>'Oppfølging - Inndata'!H171</f>
        <v>0</v>
      </c>
      <c r="I127" s="348">
        <f>'Oppfølging - Inndata'!I171</f>
        <v>0</v>
      </c>
      <c r="J127" s="348">
        <f>'Oppfølging - Inndata'!J171</f>
        <v>0</v>
      </c>
      <c r="K127" s="348">
        <f>'Oppfølging - Inndata'!K171</f>
        <v>0</v>
      </c>
      <c r="L127" s="348">
        <f>'Oppfølging - Inndata'!L171</f>
        <v>0</v>
      </c>
      <c r="M127" s="348">
        <f>'Oppfølging - Inndata'!M171</f>
        <v>0</v>
      </c>
      <c r="N127" s="348">
        <f>'Oppfølging - Inndata'!N171</f>
        <v>0</v>
      </c>
      <c r="O127" s="348">
        <f>'Oppfølging - Inndata'!O171</f>
        <v>0</v>
      </c>
      <c r="P127" s="348">
        <f>'Oppfølging - Inndata'!P171</f>
        <v>0</v>
      </c>
      <c r="Q127" s="348">
        <f>'Oppfølging - Inndata'!Q171</f>
        <v>0</v>
      </c>
      <c r="R127" s="348">
        <f>'Oppfølging - Inndata'!R171</f>
        <v>0</v>
      </c>
      <c r="S127" s="348">
        <f>'Oppfølging - Inndata'!S171</f>
        <v>0</v>
      </c>
      <c r="T127" s="348">
        <f>'Oppfølging - Inndata'!T171</f>
        <v>0</v>
      </c>
      <c r="U127" s="348">
        <f>'Oppfølging - Inndata'!U171</f>
        <v>0</v>
      </c>
      <c r="V127" s="348">
        <f>'Oppfølging - Inndata'!V171</f>
        <v>0</v>
      </c>
      <c r="W127" s="348">
        <f>'Oppfølging - Inndata'!W171</f>
        <v>0</v>
      </c>
      <c r="X127" s="348">
        <f>'Oppfølging - Inndata'!X171</f>
        <v>0</v>
      </c>
      <c r="Y127" s="348">
        <f>'Oppfølging - Inndata'!Y171</f>
        <v>0</v>
      </c>
      <c r="Z127" s="348">
        <f>'Oppfølging - Inndata'!Z171</f>
        <v>0</v>
      </c>
      <c r="AA127" s="348">
        <f>'Oppfølging - Inndata'!AA171</f>
        <v>0</v>
      </c>
      <c r="AB127" s="348">
        <f>'Oppfølging - Inndata'!AB171</f>
        <v>0</v>
      </c>
      <c r="AC127" s="348">
        <f>'Oppfølging - Inndata'!AC171</f>
        <v>0</v>
      </c>
      <c r="AD127" s="348">
        <f>'Oppfølging - Inndata'!AD171</f>
        <v>0</v>
      </c>
      <c r="AE127" s="348">
        <f>'Oppfølging - Inndata'!AE171</f>
        <v>0</v>
      </c>
      <c r="AF127" s="348">
        <f>'Oppfølging - Inndata'!AF171</f>
        <v>0</v>
      </c>
      <c r="AG127" s="348">
        <f>'Oppfølging - Inndata'!AG171</f>
        <v>0</v>
      </c>
      <c r="AH127" s="348">
        <f>'Oppfølging - Inndata'!AH171</f>
        <v>0</v>
      </c>
      <c r="AI127" s="348">
        <f>'Oppfølging - Inndata'!AI171</f>
        <v>0</v>
      </c>
      <c r="AJ127" s="348">
        <f>'Oppfølging - Inndata'!AJ171</f>
        <v>0</v>
      </c>
      <c r="AK127" s="348">
        <f>'Oppfølging - Inndata'!AK171</f>
        <v>0</v>
      </c>
      <c r="AL127" s="348">
        <f>'Oppfølging - Inndata'!AL171</f>
        <v>0</v>
      </c>
      <c r="AM127" s="348">
        <f>'Oppfølging - Inndata'!AM171</f>
        <v>0</v>
      </c>
      <c r="AN127" s="348">
        <f>'Oppfølging - Inndata'!AN171</f>
        <v>0</v>
      </c>
      <c r="AO127" s="348">
        <f>'Oppfølging - Inndata'!AO171</f>
        <v>0</v>
      </c>
      <c r="AP127" s="348">
        <f>'Oppfølging - Inndata'!AP171</f>
        <v>0</v>
      </c>
      <c r="AQ127" s="348">
        <f>'Oppfølging - Inndata'!AQ171</f>
        <v>0</v>
      </c>
      <c r="AR127" s="348">
        <f>'Oppfølging - Inndata'!AR171</f>
        <v>0</v>
      </c>
      <c r="AS127" s="348">
        <f>'Oppfølging - Inndata'!AS171</f>
        <v>0</v>
      </c>
      <c r="AT127" s="348">
        <f>'Oppfølging - Inndata'!AT171</f>
        <v>0</v>
      </c>
      <c r="AU127" s="348">
        <f>'Oppfølging - Inndata'!AU171</f>
        <v>0</v>
      </c>
      <c r="AV127" s="348">
        <f>'Oppfølging - Inndata'!AV171</f>
        <v>0</v>
      </c>
      <c r="AW127" s="348">
        <f>'Oppfølging - Inndata'!AW171</f>
        <v>0</v>
      </c>
      <c r="AX127" s="348">
        <f>'Oppfølging - Inndata'!AX171</f>
        <v>0</v>
      </c>
      <c r="AY127" s="348">
        <f>'Oppfølging - Inndata'!AY171</f>
        <v>0</v>
      </c>
      <c r="AZ127" s="348">
        <f>'Oppfølging - Inndata'!AZ171</f>
        <v>0</v>
      </c>
      <c r="BA127" s="348">
        <f>'Oppfølging - Inndata'!BA171</f>
        <v>0</v>
      </c>
      <c r="BB127" s="348">
        <f>'Oppfølging - Inndata'!BB171</f>
        <v>0</v>
      </c>
      <c r="BC127" s="348">
        <f>'Oppfølging - Inndata'!BC171</f>
        <v>0</v>
      </c>
      <c r="BD127" s="348">
        <f>'Oppfølging - Inndata'!BD171</f>
        <v>0</v>
      </c>
      <c r="BE127" s="349">
        <f>'Oppfølging - Inndata'!BE171</f>
        <v>0</v>
      </c>
      <c r="BF127" s="134"/>
    </row>
    <row r="128" spans="2:58" ht="15.6" customHeight="1" x14ac:dyDescent="0.25">
      <c r="B128" s="94"/>
      <c r="C128" s="133"/>
      <c r="D128" s="113"/>
      <c r="E128" s="350" t="s">
        <v>52</v>
      </c>
      <c r="F128" s="351">
        <f>'Oppfølging - Inndata'!F172</f>
        <v>0</v>
      </c>
      <c r="G128" s="351">
        <f>'Oppfølging - Inndata'!G172</f>
        <v>0</v>
      </c>
      <c r="H128" s="351">
        <f>'Oppfølging - Inndata'!H172</f>
        <v>0</v>
      </c>
      <c r="I128" s="351">
        <f>'Oppfølging - Inndata'!I172</f>
        <v>0</v>
      </c>
      <c r="J128" s="351">
        <f>'Oppfølging - Inndata'!J172</f>
        <v>0</v>
      </c>
      <c r="K128" s="351">
        <f>'Oppfølging - Inndata'!K172</f>
        <v>0</v>
      </c>
      <c r="L128" s="351">
        <f>'Oppfølging - Inndata'!L172</f>
        <v>0</v>
      </c>
      <c r="M128" s="351">
        <f>'Oppfølging - Inndata'!M172</f>
        <v>0</v>
      </c>
      <c r="N128" s="351">
        <f>'Oppfølging - Inndata'!N172</f>
        <v>0</v>
      </c>
      <c r="O128" s="351">
        <f>'Oppfølging - Inndata'!O172</f>
        <v>0</v>
      </c>
      <c r="P128" s="351">
        <f>'Oppfølging - Inndata'!P172</f>
        <v>0</v>
      </c>
      <c r="Q128" s="351">
        <f>'Oppfølging - Inndata'!Q172</f>
        <v>0</v>
      </c>
      <c r="R128" s="351">
        <f>'Oppfølging - Inndata'!R172</f>
        <v>0</v>
      </c>
      <c r="S128" s="351">
        <f>'Oppfølging - Inndata'!S172</f>
        <v>0</v>
      </c>
      <c r="T128" s="351">
        <f>'Oppfølging - Inndata'!T172</f>
        <v>0</v>
      </c>
      <c r="U128" s="351">
        <f>'Oppfølging - Inndata'!U172</f>
        <v>0</v>
      </c>
      <c r="V128" s="351">
        <f>'Oppfølging - Inndata'!V172</f>
        <v>0</v>
      </c>
      <c r="W128" s="351">
        <f>'Oppfølging - Inndata'!W172</f>
        <v>0</v>
      </c>
      <c r="X128" s="351">
        <f>'Oppfølging - Inndata'!X172</f>
        <v>0</v>
      </c>
      <c r="Y128" s="351">
        <f>'Oppfølging - Inndata'!Y172</f>
        <v>0</v>
      </c>
      <c r="Z128" s="351">
        <f>'Oppfølging - Inndata'!Z172</f>
        <v>0</v>
      </c>
      <c r="AA128" s="351">
        <f>'Oppfølging - Inndata'!AA172</f>
        <v>0</v>
      </c>
      <c r="AB128" s="351">
        <f>'Oppfølging - Inndata'!AB172</f>
        <v>0</v>
      </c>
      <c r="AC128" s="351">
        <f>'Oppfølging - Inndata'!AC172</f>
        <v>0</v>
      </c>
      <c r="AD128" s="351">
        <f>'Oppfølging - Inndata'!AD172</f>
        <v>0</v>
      </c>
      <c r="AE128" s="351">
        <f>'Oppfølging - Inndata'!AE172</f>
        <v>0</v>
      </c>
      <c r="AF128" s="351">
        <f>'Oppfølging - Inndata'!AF172</f>
        <v>0</v>
      </c>
      <c r="AG128" s="351">
        <f>'Oppfølging - Inndata'!AG172</f>
        <v>0</v>
      </c>
      <c r="AH128" s="351">
        <f>'Oppfølging - Inndata'!AH172</f>
        <v>0</v>
      </c>
      <c r="AI128" s="351">
        <f>'Oppfølging - Inndata'!AI172</f>
        <v>0</v>
      </c>
      <c r="AJ128" s="351">
        <f>'Oppfølging - Inndata'!AJ172</f>
        <v>0</v>
      </c>
      <c r="AK128" s="351">
        <f>'Oppfølging - Inndata'!AK172</f>
        <v>0</v>
      </c>
      <c r="AL128" s="351">
        <f>'Oppfølging - Inndata'!AL172</f>
        <v>0</v>
      </c>
      <c r="AM128" s="351">
        <f>'Oppfølging - Inndata'!AM172</f>
        <v>0</v>
      </c>
      <c r="AN128" s="351">
        <f>'Oppfølging - Inndata'!AN172</f>
        <v>0</v>
      </c>
      <c r="AO128" s="351">
        <f>'Oppfølging - Inndata'!AO172</f>
        <v>0</v>
      </c>
      <c r="AP128" s="351">
        <f>'Oppfølging - Inndata'!AP172</f>
        <v>0</v>
      </c>
      <c r="AQ128" s="351">
        <f>'Oppfølging - Inndata'!AQ172</f>
        <v>0</v>
      </c>
      <c r="AR128" s="351">
        <f>'Oppfølging - Inndata'!AR172</f>
        <v>0</v>
      </c>
      <c r="AS128" s="351">
        <f>'Oppfølging - Inndata'!AS172</f>
        <v>0</v>
      </c>
      <c r="AT128" s="351">
        <f>'Oppfølging - Inndata'!AT172</f>
        <v>0</v>
      </c>
      <c r="AU128" s="351">
        <f>'Oppfølging - Inndata'!AU172</f>
        <v>0</v>
      </c>
      <c r="AV128" s="351">
        <f>'Oppfølging - Inndata'!AV172</f>
        <v>0</v>
      </c>
      <c r="AW128" s="351">
        <f>'Oppfølging - Inndata'!AW172</f>
        <v>0</v>
      </c>
      <c r="AX128" s="351">
        <f>'Oppfølging - Inndata'!AX172</f>
        <v>0</v>
      </c>
      <c r="AY128" s="351">
        <f>'Oppfølging - Inndata'!AY172</f>
        <v>0</v>
      </c>
      <c r="AZ128" s="351">
        <f>'Oppfølging - Inndata'!AZ172</f>
        <v>0</v>
      </c>
      <c r="BA128" s="351">
        <f>'Oppfølging - Inndata'!BA172</f>
        <v>0</v>
      </c>
      <c r="BB128" s="351">
        <f>'Oppfølging - Inndata'!BB172</f>
        <v>0</v>
      </c>
      <c r="BC128" s="351">
        <f>'Oppfølging - Inndata'!BC172</f>
        <v>0</v>
      </c>
      <c r="BD128" s="351">
        <f>'Oppfølging - Inndata'!BD172</f>
        <v>0</v>
      </c>
      <c r="BE128" s="352">
        <f>'Oppfølging - Inndata'!BE172</f>
        <v>0</v>
      </c>
      <c r="BF128" s="134"/>
    </row>
    <row r="129" spans="2:58" ht="15.6" customHeight="1" x14ac:dyDescent="0.25">
      <c r="B129" s="94"/>
      <c r="C129" s="133"/>
      <c r="D129" s="113"/>
      <c r="E129" s="347" t="s">
        <v>53</v>
      </c>
      <c r="F129" s="348">
        <f>'Oppfølging - Inndata'!F173</f>
        <v>0</v>
      </c>
      <c r="G129" s="348">
        <f>'Oppfølging - Inndata'!G173</f>
        <v>0</v>
      </c>
      <c r="H129" s="348">
        <f>'Oppfølging - Inndata'!H173</f>
        <v>0</v>
      </c>
      <c r="I129" s="348">
        <f>'Oppfølging - Inndata'!I173</f>
        <v>0</v>
      </c>
      <c r="J129" s="348">
        <f>'Oppfølging - Inndata'!J173</f>
        <v>0</v>
      </c>
      <c r="K129" s="348">
        <f>'Oppfølging - Inndata'!K173</f>
        <v>0</v>
      </c>
      <c r="L129" s="348">
        <f>'Oppfølging - Inndata'!L173</f>
        <v>0</v>
      </c>
      <c r="M129" s="348">
        <f>'Oppfølging - Inndata'!M173</f>
        <v>0</v>
      </c>
      <c r="N129" s="348">
        <f>'Oppfølging - Inndata'!N173</f>
        <v>0</v>
      </c>
      <c r="O129" s="348">
        <f>'Oppfølging - Inndata'!O173</f>
        <v>0</v>
      </c>
      <c r="P129" s="348">
        <f>'Oppfølging - Inndata'!P173</f>
        <v>0</v>
      </c>
      <c r="Q129" s="348">
        <f>'Oppfølging - Inndata'!Q173</f>
        <v>0</v>
      </c>
      <c r="R129" s="348">
        <f>'Oppfølging - Inndata'!R173</f>
        <v>0</v>
      </c>
      <c r="S129" s="348">
        <f>'Oppfølging - Inndata'!S173</f>
        <v>0</v>
      </c>
      <c r="T129" s="348">
        <f>'Oppfølging - Inndata'!T173</f>
        <v>0</v>
      </c>
      <c r="U129" s="348">
        <f>'Oppfølging - Inndata'!U173</f>
        <v>0</v>
      </c>
      <c r="V129" s="348">
        <f>'Oppfølging - Inndata'!V173</f>
        <v>0</v>
      </c>
      <c r="W129" s="348">
        <f>'Oppfølging - Inndata'!W173</f>
        <v>0</v>
      </c>
      <c r="X129" s="348">
        <f>'Oppfølging - Inndata'!X173</f>
        <v>0</v>
      </c>
      <c r="Y129" s="348">
        <f>'Oppfølging - Inndata'!Y173</f>
        <v>0</v>
      </c>
      <c r="Z129" s="348">
        <f>'Oppfølging - Inndata'!Z173</f>
        <v>0</v>
      </c>
      <c r="AA129" s="348">
        <f>'Oppfølging - Inndata'!AA173</f>
        <v>0</v>
      </c>
      <c r="AB129" s="348">
        <f>'Oppfølging - Inndata'!AB173</f>
        <v>0</v>
      </c>
      <c r="AC129" s="348">
        <f>'Oppfølging - Inndata'!AC173</f>
        <v>0</v>
      </c>
      <c r="AD129" s="348">
        <f>'Oppfølging - Inndata'!AD173</f>
        <v>0</v>
      </c>
      <c r="AE129" s="348">
        <f>'Oppfølging - Inndata'!AE173</f>
        <v>0</v>
      </c>
      <c r="AF129" s="348">
        <f>'Oppfølging - Inndata'!AF173</f>
        <v>0</v>
      </c>
      <c r="AG129" s="348">
        <f>'Oppfølging - Inndata'!AG173</f>
        <v>0</v>
      </c>
      <c r="AH129" s="348">
        <f>'Oppfølging - Inndata'!AH173</f>
        <v>0</v>
      </c>
      <c r="AI129" s="348">
        <f>'Oppfølging - Inndata'!AI173</f>
        <v>0</v>
      </c>
      <c r="AJ129" s="348">
        <f>'Oppfølging - Inndata'!AJ173</f>
        <v>0</v>
      </c>
      <c r="AK129" s="348">
        <f>'Oppfølging - Inndata'!AK173</f>
        <v>0</v>
      </c>
      <c r="AL129" s="348">
        <f>'Oppfølging - Inndata'!AL173</f>
        <v>0</v>
      </c>
      <c r="AM129" s="348">
        <f>'Oppfølging - Inndata'!AM173</f>
        <v>0</v>
      </c>
      <c r="AN129" s="348">
        <f>'Oppfølging - Inndata'!AN173</f>
        <v>0</v>
      </c>
      <c r="AO129" s="348">
        <f>'Oppfølging - Inndata'!AO173</f>
        <v>0</v>
      </c>
      <c r="AP129" s="348">
        <f>'Oppfølging - Inndata'!AP173</f>
        <v>0</v>
      </c>
      <c r="AQ129" s="348">
        <f>'Oppfølging - Inndata'!AQ173</f>
        <v>0</v>
      </c>
      <c r="AR129" s="348">
        <f>'Oppfølging - Inndata'!AR173</f>
        <v>0</v>
      </c>
      <c r="AS129" s="348">
        <f>'Oppfølging - Inndata'!AS173</f>
        <v>0</v>
      </c>
      <c r="AT129" s="348">
        <f>'Oppfølging - Inndata'!AT173</f>
        <v>0</v>
      </c>
      <c r="AU129" s="348">
        <f>'Oppfølging - Inndata'!AU173</f>
        <v>0</v>
      </c>
      <c r="AV129" s="348">
        <f>'Oppfølging - Inndata'!AV173</f>
        <v>0</v>
      </c>
      <c r="AW129" s="348">
        <f>'Oppfølging - Inndata'!AW173</f>
        <v>0</v>
      </c>
      <c r="AX129" s="348">
        <f>'Oppfølging - Inndata'!AX173</f>
        <v>0</v>
      </c>
      <c r="AY129" s="348">
        <f>'Oppfølging - Inndata'!AY173</f>
        <v>0</v>
      </c>
      <c r="AZ129" s="348">
        <f>'Oppfølging - Inndata'!AZ173</f>
        <v>0</v>
      </c>
      <c r="BA129" s="348">
        <f>'Oppfølging - Inndata'!BA173</f>
        <v>0</v>
      </c>
      <c r="BB129" s="348">
        <f>'Oppfølging - Inndata'!BB173</f>
        <v>0</v>
      </c>
      <c r="BC129" s="348">
        <f>'Oppfølging - Inndata'!BC173</f>
        <v>0</v>
      </c>
      <c r="BD129" s="348">
        <f>'Oppfølging - Inndata'!BD173</f>
        <v>0</v>
      </c>
      <c r="BE129" s="349">
        <f>'Oppfølging - Inndata'!BE173</f>
        <v>0</v>
      </c>
      <c r="BF129" s="134"/>
    </row>
    <row r="130" spans="2:58" ht="15.6" customHeight="1" x14ac:dyDescent="0.25">
      <c r="B130" s="94"/>
      <c r="C130" s="133"/>
      <c r="D130" s="113"/>
      <c r="E130" s="350" t="s">
        <v>56</v>
      </c>
      <c r="F130" s="351">
        <f>'Oppfølging - Inndata'!F177</f>
        <v>0</v>
      </c>
      <c r="G130" s="351">
        <f>'Oppfølging - Inndata'!G177</f>
        <v>0</v>
      </c>
      <c r="H130" s="351">
        <f>'Oppfølging - Inndata'!H177</f>
        <v>0</v>
      </c>
      <c r="I130" s="351">
        <f>'Oppfølging - Inndata'!I177</f>
        <v>0</v>
      </c>
      <c r="J130" s="351">
        <f>'Oppfølging - Inndata'!J177</f>
        <v>0</v>
      </c>
      <c r="K130" s="351">
        <f>'Oppfølging - Inndata'!K177</f>
        <v>0</v>
      </c>
      <c r="L130" s="351">
        <f>'Oppfølging - Inndata'!L177</f>
        <v>0</v>
      </c>
      <c r="M130" s="351">
        <f>'Oppfølging - Inndata'!M177</f>
        <v>0</v>
      </c>
      <c r="N130" s="351">
        <f>'Oppfølging - Inndata'!N177</f>
        <v>0</v>
      </c>
      <c r="O130" s="351">
        <f>'Oppfølging - Inndata'!O177</f>
        <v>0</v>
      </c>
      <c r="P130" s="351">
        <f>'Oppfølging - Inndata'!P177</f>
        <v>0</v>
      </c>
      <c r="Q130" s="351">
        <f>'Oppfølging - Inndata'!Q177</f>
        <v>0</v>
      </c>
      <c r="R130" s="351">
        <f>'Oppfølging - Inndata'!R177</f>
        <v>0</v>
      </c>
      <c r="S130" s="351">
        <f>'Oppfølging - Inndata'!S177</f>
        <v>0</v>
      </c>
      <c r="T130" s="351">
        <f>'Oppfølging - Inndata'!T177</f>
        <v>0</v>
      </c>
      <c r="U130" s="351">
        <f>'Oppfølging - Inndata'!U177</f>
        <v>0</v>
      </c>
      <c r="V130" s="351">
        <f>'Oppfølging - Inndata'!V177</f>
        <v>0</v>
      </c>
      <c r="W130" s="351">
        <f>'Oppfølging - Inndata'!W177</f>
        <v>0</v>
      </c>
      <c r="X130" s="351">
        <f>'Oppfølging - Inndata'!X177</f>
        <v>0</v>
      </c>
      <c r="Y130" s="351">
        <f>'Oppfølging - Inndata'!Y177</f>
        <v>0</v>
      </c>
      <c r="Z130" s="351">
        <f>'Oppfølging - Inndata'!Z177</f>
        <v>0</v>
      </c>
      <c r="AA130" s="351">
        <f>'Oppfølging - Inndata'!AA177</f>
        <v>0</v>
      </c>
      <c r="AB130" s="351">
        <f>'Oppfølging - Inndata'!AB177</f>
        <v>0</v>
      </c>
      <c r="AC130" s="351">
        <f>'Oppfølging - Inndata'!AC177</f>
        <v>0</v>
      </c>
      <c r="AD130" s="351">
        <f>'Oppfølging - Inndata'!AD177</f>
        <v>0</v>
      </c>
      <c r="AE130" s="351">
        <f>'Oppfølging - Inndata'!AE177</f>
        <v>0</v>
      </c>
      <c r="AF130" s="351">
        <f>'Oppfølging - Inndata'!AF177</f>
        <v>0</v>
      </c>
      <c r="AG130" s="351">
        <f>'Oppfølging - Inndata'!AG177</f>
        <v>0</v>
      </c>
      <c r="AH130" s="351">
        <f>'Oppfølging - Inndata'!AH177</f>
        <v>0</v>
      </c>
      <c r="AI130" s="351">
        <f>'Oppfølging - Inndata'!AI177</f>
        <v>0</v>
      </c>
      <c r="AJ130" s="351">
        <f>'Oppfølging - Inndata'!AJ177</f>
        <v>0</v>
      </c>
      <c r="AK130" s="351">
        <f>'Oppfølging - Inndata'!AK177</f>
        <v>0</v>
      </c>
      <c r="AL130" s="351">
        <f>'Oppfølging - Inndata'!AL177</f>
        <v>0</v>
      </c>
      <c r="AM130" s="351">
        <f>'Oppfølging - Inndata'!AM177</f>
        <v>0</v>
      </c>
      <c r="AN130" s="351">
        <f>'Oppfølging - Inndata'!AN177</f>
        <v>0</v>
      </c>
      <c r="AO130" s="351">
        <f>'Oppfølging - Inndata'!AO177</f>
        <v>0</v>
      </c>
      <c r="AP130" s="351">
        <f>'Oppfølging - Inndata'!AP177</f>
        <v>0</v>
      </c>
      <c r="AQ130" s="351">
        <f>'Oppfølging - Inndata'!AQ177</f>
        <v>0</v>
      </c>
      <c r="AR130" s="351">
        <f>'Oppfølging - Inndata'!AR177</f>
        <v>0</v>
      </c>
      <c r="AS130" s="351">
        <f>'Oppfølging - Inndata'!AS177</f>
        <v>0</v>
      </c>
      <c r="AT130" s="351">
        <f>'Oppfølging - Inndata'!AT177</f>
        <v>0</v>
      </c>
      <c r="AU130" s="351">
        <f>'Oppfølging - Inndata'!AU177</f>
        <v>0</v>
      </c>
      <c r="AV130" s="351">
        <f>'Oppfølging - Inndata'!AV177</f>
        <v>0</v>
      </c>
      <c r="AW130" s="351">
        <f>'Oppfølging - Inndata'!AW177</f>
        <v>0</v>
      </c>
      <c r="AX130" s="351">
        <f>'Oppfølging - Inndata'!AX177</f>
        <v>0</v>
      </c>
      <c r="AY130" s="351">
        <f>'Oppfølging - Inndata'!AY177</f>
        <v>0</v>
      </c>
      <c r="AZ130" s="351">
        <f>'Oppfølging - Inndata'!AZ177</f>
        <v>0</v>
      </c>
      <c r="BA130" s="351">
        <f>'Oppfølging - Inndata'!BA177</f>
        <v>0</v>
      </c>
      <c r="BB130" s="351">
        <f>'Oppfølging - Inndata'!BB177</f>
        <v>0</v>
      </c>
      <c r="BC130" s="351">
        <f>'Oppfølging - Inndata'!BC177</f>
        <v>0</v>
      </c>
      <c r="BD130" s="351">
        <f>'Oppfølging - Inndata'!BD177</f>
        <v>0</v>
      </c>
      <c r="BE130" s="352">
        <f>'Oppfølging - Inndata'!BE177</f>
        <v>0</v>
      </c>
      <c r="BF130" s="134"/>
    </row>
    <row r="131" spans="2:58" ht="15.6" customHeight="1" x14ac:dyDescent="0.25">
      <c r="B131" s="94"/>
      <c r="C131" s="133"/>
      <c r="D131" s="113"/>
      <c r="E131" s="347" t="s">
        <v>63</v>
      </c>
      <c r="F131" s="348">
        <f>'Oppfølging - Inndata'!F184</f>
        <v>0</v>
      </c>
      <c r="G131" s="348">
        <f>'Oppfølging - Inndata'!G184</f>
        <v>0</v>
      </c>
      <c r="H131" s="348">
        <f>'Oppfølging - Inndata'!H184</f>
        <v>0</v>
      </c>
      <c r="I131" s="348">
        <f>'Oppfølging - Inndata'!I184</f>
        <v>0</v>
      </c>
      <c r="J131" s="348">
        <f>'Oppfølging - Inndata'!J184</f>
        <v>0</v>
      </c>
      <c r="K131" s="348">
        <f>'Oppfølging - Inndata'!K184</f>
        <v>0</v>
      </c>
      <c r="L131" s="348">
        <f>'Oppfølging - Inndata'!L184</f>
        <v>0</v>
      </c>
      <c r="M131" s="348">
        <f>'Oppfølging - Inndata'!M184</f>
        <v>0</v>
      </c>
      <c r="N131" s="348">
        <f>'Oppfølging - Inndata'!N184</f>
        <v>0</v>
      </c>
      <c r="O131" s="348">
        <f>'Oppfølging - Inndata'!O184</f>
        <v>0</v>
      </c>
      <c r="P131" s="348">
        <f>'Oppfølging - Inndata'!P184</f>
        <v>0</v>
      </c>
      <c r="Q131" s="348">
        <f>'Oppfølging - Inndata'!Q184</f>
        <v>0</v>
      </c>
      <c r="R131" s="348">
        <f>'Oppfølging - Inndata'!R184</f>
        <v>0</v>
      </c>
      <c r="S131" s="348">
        <f>'Oppfølging - Inndata'!S184</f>
        <v>0</v>
      </c>
      <c r="T131" s="348">
        <f>'Oppfølging - Inndata'!T184</f>
        <v>0</v>
      </c>
      <c r="U131" s="348">
        <f>'Oppfølging - Inndata'!U184</f>
        <v>0</v>
      </c>
      <c r="V131" s="348">
        <f>'Oppfølging - Inndata'!V184</f>
        <v>0</v>
      </c>
      <c r="W131" s="348">
        <f>'Oppfølging - Inndata'!W184</f>
        <v>0</v>
      </c>
      <c r="X131" s="348">
        <f>'Oppfølging - Inndata'!X184</f>
        <v>0</v>
      </c>
      <c r="Y131" s="348">
        <f>'Oppfølging - Inndata'!Y184</f>
        <v>0</v>
      </c>
      <c r="Z131" s="348">
        <f>'Oppfølging - Inndata'!Z184</f>
        <v>0</v>
      </c>
      <c r="AA131" s="348">
        <f>'Oppfølging - Inndata'!AA184</f>
        <v>0</v>
      </c>
      <c r="AB131" s="348">
        <f>'Oppfølging - Inndata'!AB184</f>
        <v>0</v>
      </c>
      <c r="AC131" s="348">
        <f>'Oppfølging - Inndata'!AC184</f>
        <v>0</v>
      </c>
      <c r="AD131" s="348">
        <f>'Oppfølging - Inndata'!AD184</f>
        <v>0</v>
      </c>
      <c r="AE131" s="348">
        <f>'Oppfølging - Inndata'!AE184</f>
        <v>0</v>
      </c>
      <c r="AF131" s="348">
        <f>'Oppfølging - Inndata'!AF184</f>
        <v>0</v>
      </c>
      <c r="AG131" s="348">
        <f>'Oppfølging - Inndata'!AG184</f>
        <v>0</v>
      </c>
      <c r="AH131" s="348">
        <f>'Oppfølging - Inndata'!AH184</f>
        <v>0</v>
      </c>
      <c r="AI131" s="348">
        <f>'Oppfølging - Inndata'!AI184</f>
        <v>0</v>
      </c>
      <c r="AJ131" s="348">
        <f>'Oppfølging - Inndata'!AJ184</f>
        <v>0</v>
      </c>
      <c r="AK131" s="348">
        <f>'Oppfølging - Inndata'!AK184</f>
        <v>0</v>
      </c>
      <c r="AL131" s="348">
        <f>'Oppfølging - Inndata'!AL184</f>
        <v>0</v>
      </c>
      <c r="AM131" s="348">
        <f>'Oppfølging - Inndata'!AM184</f>
        <v>0</v>
      </c>
      <c r="AN131" s="348">
        <f>'Oppfølging - Inndata'!AN184</f>
        <v>0</v>
      </c>
      <c r="AO131" s="348">
        <f>'Oppfølging - Inndata'!AO184</f>
        <v>0</v>
      </c>
      <c r="AP131" s="348">
        <f>'Oppfølging - Inndata'!AP184</f>
        <v>0</v>
      </c>
      <c r="AQ131" s="348">
        <f>'Oppfølging - Inndata'!AQ184</f>
        <v>0</v>
      </c>
      <c r="AR131" s="348">
        <f>'Oppfølging - Inndata'!AR184</f>
        <v>0</v>
      </c>
      <c r="AS131" s="348">
        <f>'Oppfølging - Inndata'!AS184</f>
        <v>0</v>
      </c>
      <c r="AT131" s="348">
        <f>'Oppfølging - Inndata'!AT184</f>
        <v>0</v>
      </c>
      <c r="AU131" s="348">
        <f>'Oppfølging - Inndata'!AU184</f>
        <v>0</v>
      </c>
      <c r="AV131" s="348">
        <f>'Oppfølging - Inndata'!AV184</f>
        <v>0</v>
      </c>
      <c r="AW131" s="348">
        <f>'Oppfølging - Inndata'!AW184</f>
        <v>0</v>
      </c>
      <c r="AX131" s="348">
        <f>'Oppfølging - Inndata'!AX184</f>
        <v>0</v>
      </c>
      <c r="AY131" s="348">
        <f>'Oppfølging - Inndata'!AY184</f>
        <v>0</v>
      </c>
      <c r="AZ131" s="348">
        <f>'Oppfølging - Inndata'!AZ184</f>
        <v>0</v>
      </c>
      <c r="BA131" s="348">
        <f>'Oppfølging - Inndata'!BA184</f>
        <v>0</v>
      </c>
      <c r="BB131" s="348">
        <f>'Oppfølging - Inndata'!BB184</f>
        <v>0</v>
      </c>
      <c r="BC131" s="348">
        <f>'Oppfølging - Inndata'!BC184</f>
        <v>0</v>
      </c>
      <c r="BD131" s="348">
        <f>'Oppfølging - Inndata'!BD184</f>
        <v>0</v>
      </c>
      <c r="BE131" s="349">
        <f>'Oppfølging - Inndata'!BE184</f>
        <v>0</v>
      </c>
      <c r="BF131" s="134"/>
    </row>
    <row r="132" spans="2:58" ht="15.6" customHeight="1" x14ac:dyDescent="0.25">
      <c r="B132" s="94"/>
      <c r="C132" s="133"/>
      <c r="D132" s="113"/>
      <c r="E132" s="350" t="s">
        <v>68</v>
      </c>
      <c r="F132" s="351">
        <f>'Oppfølging - Inndata'!F189</f>
        <v>0</v>
      </c>
      <c r="G132" s="351">
        <f>'Oppfølging - Inndata'!G189</f>
        <v>0</v>
      </c>
      <c r="H132" s="351">
        <f>'Oppfølging - Inndata'!H189</f>
        <v>0</v>
      </c>
      <c r="I132" s="351">
        <f>'Oppfølging - Inndata'!I189</f>
        <v>0</v>
      </c>
      <c r="J132" s="351">
        <f>'Oppfølging - Inndata'!J189</f>
        <v>0</v>
      </c>
      <c r="K132" s="351">
        <f>'Oppfølging - Inndata'!K189</f>
        <v>0</v>
      </c>
      <c r="L132" s="351">
        <f>'Oppfølging - Inndata'!L189</f>
        <v>0</v>
      </c>
      <c r="M132" s="351">
        <f>'Oppfølging - Inndata'!M189</f>
        <v>0</v>
      </c>
      <c r="N132" s="351">
        <f>'Oppfølging - Inndata'!N189</f>
        <v>0</v>
      </c>
      <c r="O132" s="351">
        <f>'Oppfølging - Inndata'!O189</f>
        <v>0</v>
      </c>
      <c r="P132" s="351">
        <f>'Oppfølging - Inndata'!P189</f>
        <v>0</v>
      </c>
      <c r="Q132" s="351">
        <f>'Oppfølging - Inndata'!Q189</f>
        <v>0</v>
      </c>
      <c r="R132" s="351">
        <f>'Oppfølging - Inndata'!R189</f>
        <v>0</v>
      </c>
      <c r="S132" s="351">
        <f>'Oppfølging - Inndata'!S189</f>
        <v>0</v>
      </c>
      <c r="T132" s="351">
        <f>'Oppfølging - Inndata'!T189</f>
        <v>0</v>
      </c>
      <c r="U132" s="351">
        <f>'Oppfølging - Inndata'!U189</f>
        <v>0</v>
      </c>
      <c r="V132" s="351">
        <f>'Oppfølging - Inndata'!V189</f>
        <v>0</v>
      </c>
      <c r="W132" s="351">
        <f>'Oppfølging - Inndata'!W189</f>
        <v>0</v>
      </c>
      <c r="X132" s="351">
        <f>'Oppfølging - Inndata'!X189</f>
        <v>0</v>
      </c>
      <c r="Y132" s="351">
        <f>'Oppfølging - Inndata'!Y189</f>
        <v>0</v>
      </c>
      <c r="Z132" s="351">
        <f>'Oppfølging - Inndata'!Z189</f>
        <v>0</v>
      </c>
      <c r="AA132" s="351">
        <f>'Oppfølging - Inndata'!AA189</f>
        <v>0</v>
      </c>
      <c r="AB132" s="351">
        <f>'Oppfølging - Inndata'!AB189</f>
        <v>0</v>
      </c>
      <c r="AC132" s="351">
        <f>'Oppfølging - Inndata'!AC189</f>
        <v>0</v>
      </c>
      <c r="AD132" s="351">
        <f>'Oppfølging - Inndata'!AD189</f>
        <v>0</v>
      </c>
      <c r="AE132" s="351">
        <f>'Oppfølging - Inndata'!AE189</f>
        <v>0</v>
      </c>
      <c r="AF132" s="351">
        <f>'Oppfølging - Inndata'!AF189</f>
        <v>0</v>
      </c>
      <c r="AG132" s="351">
        <f>'Oppfølging - Inndata'!AG189</f>
        <v>0</v>
      </c>
      <c r="AH132" s="351">
        <f>'Oppfølging - Inndata'!AH189</f>
        <v>0</v>
      </c>
      <c r="AI132" s="351">
        <f>'Oppfølging - Inndata'!AI189</f>
        <v>0</v>
      </c>
      <c r="AJ132" s="351">
        <f>'Oppfølging - Inndata'!AJ189</f>
        <v>0</v>
      </c>
      <c r="AK132" s="351">
        <f>'Oppfølging - Inndata'!AK189</f>
        <v>0</v>
      </c>
      <c r="AL132" s="351">
        <f>'Oppfølging - Inndata'!AL189</f>
        <v>0</v>
      </c>
      <c r="AM132" s="351">
        <f>'Oppfølging - Inndata'!AM189</f>
        <v>0</v>
      </c>
      <c r="AN132" s="351">
        <f>'Oppfølging - Inndata'!AN189</f>
        <v>0</v>
      </c>
      <c r="AO132" s="351">
        <f>'Oppfølging - Inndata'!AO189</f>
        <v>0</v>
      </c>
      <c r="AP132" s="351">
        <f>'Oppfølging - Inndata'!AP189</f>
        <v>0</v>
      </c>
      <c r="AQ132" s="351">
        <f>'Oppfølging - Inndata'!AQ189</f>
        <v>0</v>
      </c>
      <c r="AR132" s="351">
        <f>'Oppfølging - Inndata'!AR189</f>
        <v>0</v>
      </c>
      <c r="AS132" s="351">
        <f>'Oppfølging - Inndata'!AS189</f>
        <v>0</v>
      </c>
      <c r="AT132" s="351">
        <f>'Oppfølging - Inndata'!AT189</f>
        <v>0</v>
      </c>
      <c r="AU132" s="351">
        <f>'Oppfølging - Inndata'!AU189</f>
        <v>0</v>
      </c>
      <c r="AV132" s="351">
        <f>'Oppfølging - Inndata'!AV189</f>
        <v>0</v>
      </c>
      <c r="AW132" s="351">
        <f>'Oppfølging - Inndata'!AW189</f>
        <v>0</v>
      </c>
      <c r="AX132" s="351">
        <f>'Oppfølging - Inndata'!AX189</f>
        <v>0</v>
      </c>
      <c r="AY132" s="351">
        <f>'Oppfølging - Inndata'!AY189</f>
        <v>0</v>
      </c>
      <c r="AZ132" s="351">
        <f>'Oppfølging - Inndata'!AZ189</f>
        <v>0</v>
      </c>
      <c r="BA132" s="351">
        <f>'Oppfølging - Inndata'!BA189</f>
        <v>0</v>
      </c>
      <c r="BB132" s="351">
        <f>'Oppfølging - Inndata'!BB189</f>
        <v>0</v>
      </c>
      <c r="BC132" s="351">
        <f>'Oppfølging - Inndata'!BC189</f>
        <v>0</v>
      </c>
      <c r="BD132" s="351">
        <f>'Oppfølging - Inndata'!BD189</f>
        <v>0</v>
      </c>
      <c r="BE132" s="352">
        <f>'Oppfølging - Inndata'!BE189</f>
        <v>0</v>
      </c>
      <c r="BF132" s="134"/>
    </row>
    <row r="133" spans="2:58" ht="15.6" customHeight="1" x14ac:dyDescent="0.25">
      <c r="B133" s="94"/>
      <c r="C133" s="133"/>
      <c r="D133" s="113"/>
      <c r="E133" s="347" t="s">
        <v>77</v>
      </c>
      <c r="F133" s="348">
        <f>'Oppfølging - Inndata'!F198</f>
        <v>0</v>
      </c>
      <c r="G133" s="348">
        <f>'Oppfølging - Inndata'!G198</f>
        <v>0</v>
      </c>
      <c r="H133" s="348">
        <f>'Oppfølging - Inndata'!H198</f>
        <v>0</v>
      </c>
      <c r="I133" s="348">
        <f>'Oppfølging - Inndata'!I198</f>
        <v>0</v>
      </c>
      <c r="J133" s="348">
        <f>'Oppfølging - Inndata'!J198</f>
        <v>0</v>
      </c>
      <c r="K133" s="348">
        <f>'Oppfølging - Inndata'!K198</f>
        <v>0</v>
      </c>
      <c r="L133" s="348">
        <f>'Oppfølging - Inndata'!L198</f>
        <v>0</v>
      </c>
      <c r="M133" s="348">
        <f>'Oppfølging - Inndata'!M198</f>
        <v>0</v>
      </c>
      <c r="N133" s="348">
        <f>'Oppfølging - Inndata'!N198</f>
        <v>0</v>
      </c>
      <c r="O133" s="348">
        <f>'Oppfølging - Inndata'!O198</f>
        <v>0</v>
      </c>
      <c r="P133" s="348">
        <f>'Oppfølging - Inndata'!P198</f>
        <v>0</v>
      </c>
      <c r="Q133" s="348">
        <f>'Oppfølging - Inndata'!Q198</f>
        <v>0</v>
      </c>
      <c r="R133" s="348">
        <f>'Oppfølging - Inndata'!R198</f>
        <v>0</v>
      </c>
      <c r="S133" s="348">
        <f>'Oppfølging - Inndata'!S198</f>
        <v>0</v>
      </c>
      <c r="T133" s="348">
        <f>'Oppfølging - Inndata'!T198</f>
        <v>0</v>
      </c>
      <c r="U133" s="348">
        <f>'Oppfølging - Inndata'!U198</f>
        <v>0</v>
      </c>
      <c r="V133" s="348">
        <f>'Oppfølging - Inndata'!V198</f>
        <v>0</v>
      </c>
      <c r="W133" s="348">
        <f>'Oppfølging - Inndata'!W198</f>
        <v>0</v>
      </c>
      <c r="X133" s="348">
        <f>'Oppfølging - Inndata'!X198</f>
        <v>0</v>
      </c>
      <c r="Y133" s="348">
        <f>'Oppfølging - Inndata'!Y198</f>
        <v>0</v>
      </c>
      <c r="Z133" s="348">
        <f>'Oppfølging - Inndata'!Z198</f>
        <v>0</v>
      </c>
      <c r="AA133" s="348">
        <f>'Oppfølging - Inndata'!AA198</f>
        <v>0</v>
      </c>
      <c r="AB133" s="348">
        <f>'Oppfølging - Inndata'!AB198</f>
        <v>0</v>
      </c>
      <c r="AC133" s="348">
        <f>'Oppfølging - Inndata'!AC198</f>
        <v>0</v>
      </c>
      <c r="AD133" s="348">
        <f>'Oppfølging - Inndata'!AD198</f>
        <v>0</v>
      </c>
      <c r="AE133" s="348">
        <f>'Oppfølging - Inndata'!AE198</f>
        <v>0</v>
      </c>
      <c r="AF133" s="348">
        <f>'Oppfølging - Inndata'!AF198</f>
        <v>0</v>
      </c>
      <c r="AG133" s="348">
        <f>'Oppfølging - Inndata'!AG198</f>
        <v>0</v>
      </c>
      <c r="AH133" s="348">
        <f>'Oppfølging - Inndata'!AH198</f>
        <v>0</v>
      </c>
      <c r="AI133" s="348">
        <f>'Oppfølging - Inndata'!AI198</f>
        <v>0</v>
      </c>
      <c r="AJ133" s="348">
        <f>'Oppfølging - Inndata'!AJ198</f>
        <v>0</v>
      </c>
      <c r="AK133" s="348">
        <f>'Oppfølging - Inndata'!AK198</f>
        <v>0</v>
      </c>
      <c r="AL133" s="348">
        <f>'Oppfølging - Inndata'!AL198</f>
        <v>0</v>
      </c>
      <c r="AM133" s="348">
        <f>'Oppfølging - Inndata'!AM198</f>
        <v>0</v>
      </c>
      <c r="AN133" s="348">
        <f>'Oppfølging - Inndata'!AN198</f>
        <v>0</v>
      </c>
      <c r="AO133" s="348">
        <f>'Oppfølging - Inndata'!AO198</f>
        <v>0</v>
      </c>
      <c r="AP133" s="348">
        <f>'Oppfølging - Inndata'!AP198</f>
        <v>0</v>
      </c>
      <c r="AQ133" s="348">
        <f>'Oppfølging - Inndata'!AQ198</f>
        <v>0</v>
      </c>
      <c r="AR133" s="348">
        <f>'Oppfølging - Inndata'!AR198</f>
        <v>0</v>
      </c>
      <c r="AS133" s="348">
        <f>'Oppfølging - Inndata'!AS198</f>
        <v>0</v>
      </c>
      <c r="AT133" s="348">
        <f>'Oppfølging - Inndata'!AT198</f>
        <v>0</v>
      </c>
      <c r="AU133" s="348">
        <f>'Oppfølging - Inndata'!AU198</f>
        <v>0</v>
      </c>
      <c r="AV133" s="348">
        <f>'Oppfølging - Inndata'!AV198</f>
        <v>0</v>
      </c>
      <c r="AW133" s="348">
        <f>'Oppfølging - Inndata'!AW198</f>
        <v>0</v>
      </c>
      <c r="AX133" s="348">
        <f>'Oppfølging - Inndata'!AX198</f>
        <v>0</v>
      </c>
      <c r="AY133" s="348">
        <f>'Oppfølging - Inndata'!AY198</f>
        <v>0</v>
      </c>
      <c r="AZ133" s="348">
        <f>'Oppfølging - Inndata'!AZ198</f>
        <v>0</v>
      </c>
      <c r="BA133" s="348">
        <f>'Oppfølging - Inndata'!BA198</f>
        <v>0</v>
      </c>
      <c r="BB133" s="348">
        <f>'Oppfølging - Inndata'!BB198</f>
        <v>0</v>
      </c>
      <c r="BC133" s="348">
        <f>'Oppfølging - Inndata'!BC198</f>
        <v>0</v>
      </c>
      <c r="BD133" s="348">
        <f>'Oppfølging - Inndata'!BD198</f>
        <v>0</v>
      </c>
      <c r="BE133" s="349">
        <f>'Oppfølging - Inndata'!BE198</f>
        <v>0</v>
      </c>
      <c r="BF133" s="134"/>
    </row>
    <row r="134" spans="2:58" ht="15.6" customHeight="1" x14ac:dyDescent="0.25">
      <c r="B134" s="94"/>
      <c r="C134" s="133"/>
      <c r="D134" s="113"/>
      <c r="E134" s="350" t="s">
        <v>88</v>
      </c>
      <c r="F134" s="351">
        <f>'Oppfølging - Inndata'!F209</f>
        <v>0</v>
      </c>
      <c r="G134" s="351">
        <f>'Oppfølging - Inndata'!G209</f>
        <v>0</v>
      </c>
      <c r="H134" s="351">
        <f>'Oppfølging - Inndata'!H209</f>
        <v>0</v>
      </c>
      <c r="I134" s="351">
        <f>'Oppfølging - Inndata'!I209</f>
        <v>0</v>
      </c>
      <c r="J134" s="351">
        <f>'Oppfølging - Inndata'!J209</f>
        <v>0</v>
      </c>
      <c r="K134" s="351">
        <f>'Oppfølging - Inndata'!K209</f>
        <v>0</v>
      </c>
      <c r="L134" s="351">
        <f>'Oppfølging - Inndata'!L209</f>
        <v>0</v>
      </c>
      <c r="M134" s="351">
        <f>'Oppfølging - Inndata'!M209</f>
        <v>0</v>
      </c>
      <c r="N134" s="351">
        <f>'Oppfølging - Inndata'!N209</f>
        <v>0</v>
      </c>
      <c r="O134" s="351">
        <f>'Oppfølging - Inndata'!O209</f>
        <v>0</v>
      </c>
      <c r="P134" s="351">
        <f>'Oppfølging - Inndata'!P209</f>
        <v>0</v>
      </c>
      <c r="Q134" s="351">
        <f>'Oppfølging - Inndata'!Q209</f>
        <v>0</v>
      </c>
      <c r="R134" s="351">
        <f>'Oppfølging - Inndata'!R209</f>
        <v>0</v>
      </c>
      <c r="S134" s="351">
        <f>'Oppfølging - Inndata'!S209</f>
        <v>0</v>
      </c>
      <c r="T134" s="351">
        <f>'Oppfølging - Inndata'!T209</f>
        <v>0</v>
      </c>
      <c r="U134" s="351">
        <f>'Oppfølging - Inndata'!U209</f>
        <v>0</v>
      </c>
      <c r="V134" s="351">
        <f>'Oppfølging - Inndata'!V209</f>
        <v>0</v>
      </c>
      <c r="W134" s="351">
        <f>'Oppfølging - Inndata'!W209</f>
        <v>0</v>
      </c>
      <c r="X134" s="351">
        <f>'Oppfølging - Inndata'!X209</f>
        <v>0</v>
      </c>
      <c r="Y134" s="351">
        <f>'Oppfølging - Inndata'!Y209</f>
        <v>0</v>
      </c>
      <c r="Z134" s="351">
        <f>'Oppfølging - Inndata'!Z209</f>
        <v>0</v>
      </c>
      <c r="AA134" s="351">
        <f>'Oppfølging - Inndata'!AA209</f>
        <v>0</v>
      </c>
      <c r="AB134" s="351">
        <f>'Oppfølging - Inndata'!AB209</f>
        <v>0</v>
      </c>
      <c r="AC134" s="351">
        <f>'Oppfølging - Inndata'!AC209</f>
        <v>0</v>
      </c>
      <c r="AD134" s="351">
        <f>'Oppfølging - Inndata'!AD209</f>
        <v>0</v>
      </c>
      <c r="AE134" s="351">
        <f>'Oppfølging - Inndata'!AE209</f>
        <v>0</v>
      </c>
      <c r="AF134" s="351">
        <f>'Oppfølging - Inndata'!AF209</f>
        <v>0</v>
      </c>
      <c r="AG134" s="351">
        <f>'Oppfølging - Inndata'!AG209</f>
        <v>0</v>
      </c>
      <c r="AH134" s="351">
        <f>'Oppfølging - Inndata'!AH209</f>
        <v>0</v>
      </c>
      <c r="AI134" s="351">
        <f>'Oppfølging - Inndata'!AI209</f>
        <v>0</v>
      </c>
      <c r="AJ134" s="351">
        <f>'Oppfølging - Inndata'!AJ209</f>
        <v>0</v>
      </c>
      <c r="AK134" s="351">
        <f>'Oppfølging - Inndata'!AK209</f>
        <v>0</v>
      </c>
      <c r="AL134" s="351">
        <f>'Oppfølging - Inndata'!AL209</f>
        <v>0</v>
      </c>
      <c r="AM134" s="351">
        <f>'Oppfølging - Inndata'!AM209</f>
        <v>0</v>
      </c>
      <c r="AN134" s="351">
        <f>'Oppfølging - Inndata'!AN209</f>
        <v>0</v>
      </c>
      <c r="AO134" s="351">
        <f>'Oppfølging - Inndata'!AO209</f>
        <v>0</v>
      </c>
      <c r="AP134" s="351">
        <f>'Oppfølging - Inndata'!AP209</f>
        <v>0</v>
      </c>
      <c r="AQ134" s="351">
        <f>'Oppfølging - Inndata'!AQ209</f>
        <v>0</v>
      </c>
      <c r="AR134" s="351">
        <f>'Oppfølging - Inndata'!AR209</f>
        <v>0</v>
      </c>
      <c r="AS134" s="351">
        <f>'Oppfølging - Inndata'!AS209</f>
        <v>0</v>
      </c>
      <c r="AT134" s="351">
        <f>'Oppfølging - Inndata'!AT209</f>
        <v>0</v>
      </c>
      <c r="AU134" s="351">
        <f>'Oppfølging - Inndata'!AU209</f>
        <v>0</v>
      </c>
      <c r="AV134" s="351">
        <f>'Oppfølging - Inndata'!AV209</f>
        <v>0</v>
      </c>
      <c r="AW134" s="351">
        <f>'Oppfølging - Inndata'!AW209</f>
        <v>0</v>
      </c>
      <c r="AX134" s="351">
        <f>'Oppfølging - Inndata'!AX209</f>
        <v>0</v>
      </c>
      <c r="AY134" s="351">
        <f>'Oppfølging - Inndata'!AY209</f>
        <v>0</v>
      </c>
      <c r="AZ134" s="351">
        <f>'Oppfølging - Inndata'!AZ209</f>
        <v>0</v>
      </c>
      <c r="BA134" s="351">
        <f>'Oppfølging - Inndata'!BA209</f>
        <v>0</v>
      </c>
      <c r="BB134" s="351">
        <f>'Oppfølging - Inndata'!BB209</f>
        <v>0</v>
      </c>
      <c r="BC134" s="351">
        <f>'Oppfølging - Inndata'!BC209</f>
        <v>0</v>
      </c>
      <c r="BD134" s="351">
        <f>'Oppfølging - Inndata'!BD209</f>
        <v>0</v>
      </c>
      <c r="BE134" s="352">
        <f>'Oppfølging - Inndata'!BE209</f>
        <v>0</v>
      </c>
      <c r="BF134" s="134"/>
    </row>
    <row r="135" spans="2:58" ht="15.6" customHeight="1" x14ac:dyDescent="0.25">
      <c r="B135" s="94"/>
      <c r="C135" s="133"/>
      <c r="D135" s="113"/>
      <c r="E135" s="347" t="s">
        <v>90</v>
      </c>
      <c r="F135" s="348">
        <f>'Oppfølging - Inndata'!F212</f>
        <v>0</v>
      </c>
      <c r="G135" s="348">
        <f>'Oppfølging - Inndata'!G212</f>
        <v>0</v>
      </c>
      <c r="H135" s="348">
        <f>'Oppfølging - Inndata'!H212</f>
        <v>0</v>
      </c>
      <c r="I135" s="348">
        <f>'Oppfølging - Inndata'!I212</f>
        <v>0</v>
      </c>
      <c r="J135" s="348">
        <f>'Oppfølging - Inndata'!J212</f>
        <v>0</v>
      </c>
      <c r="K135" s="348">
        <f>'Oppfølging - Inndata'!K212</f>
        <v>0</v>
      </c>
      <c r="L135" s="348">
        <f>'Oppfølging - Inndata'!L212</f>
        <v>0</v>
      </c>
      <c r="M135" s="348">
        <f>'Oppfølging - Inndata'!M212</f>
        <v>0</v>
      </c>
      <c r="N135" s="348">
        <f>'Oppfølging - Inndata'!N212</f>
        <v>0</v>
      </c>
      <c r="O135" s="348">
        <f>'Oppfølging - Inndata'!O212</f>
        <v>0</v>
      </c>
      <c r="P135" s="348">
        <f>'Oppfølging - Inndata'!P212</f>
        <v>0</v>
      </c>
      <c r="Q135" s="348">
        <f>'Oppfølging - Inndata'!Q212</f>
        <v>0</v>
      </c>
      <c r="R135" s="348">
        <f>'Oppfølging - Inndata'!R212</f>
        <v>0</v>
      </c>
      <c r="S135" s="348">
        <f>'Oppfølging - Inndata'!S212</f>
        <v>0</v>
      </c>
      <c r="T135" s="348">
        <f>'Oppfølging - Inndata'!T212</f>
        <v>0</v>
      </c>
      <c r="U135" s="348">
        <f>'Oppfølging - Inndata'!U212</f>
        <v>0</v>
      </c>
      <c r="V135" s="348">
        <f>'Oppfølging - Inndata'!V212</f>
        <v>0</v>
      </c>
      <c r="W135" s="348">
        <f>'Oppfølging - Inndata'!W212</f>
        <v>0</v>
      </c>
      <c r="X135" s="348">
        <f>'Oppfølging - Inndata'!X212</f>
        <v>0</v>
      </c>
      <c r="Y135" s="348">
        <f>'Oppfølging - Inndata'!Y212</f>
        <v>0</v>
      </c>
      <c r="Z135" s="348">
        <f>'Oppfølging - Inndata'!Z212</f>
        <v>0</v>
      </c>
      <c r="AA135" s="348">
        <f>'Oppfølging - Inndata'!AA212</f>
        <v>0</v>
      </c>
      <c r="AB135" s="348">
        <f>'Oppfølging - Inndata'!AB212</f>
        <v>0</v>
      </c>
      <c r="AC135" s="348">
        <f>'Oppfølging - Inndata'!AC212</f>
        <v>0</v>
      </c>
      <c r="AD135" s="348">
        <f>'Oppfølging - Inndata'!AD212</f>
        <v>0</v>
      </c>
      <c r="AE135" s="348">
        <f>'Oppfølging - Inndata'!AE212</f>
        <v>0</v>
      </c>
      <c r="AF135" s="348">
        <f>'Oppfølging - Inndata'!AF212</f>
        <v>0</v>
      </c>
      <c r="AG135" s="348">
        <f>'Oppfølging - Inndata'!AG212</f>
        <v>0</v>
      </c>
      <c r="AH135" s="348">
        <f>'Oppfølging - Inndata'!AH212</f>
        <v>0</v>
      </c>
      <c r="AI135" s="348">
        <f>'Oppfølging - Inndata'!AI212</f>
        <v>0</v>
      </c>
      <c r="AJ135" s="348">
        <f>'Oppfølging - Inndata'!AJ212</f>
        <v>0</v>
      </c>
      <c r="AK135" s="348">
        <f>'Oppfølging - Inndata'!AK212</f>
        <v>0</v>
      </c>
      <c r="AL135" s="348">
        <f>'Oppfølging - Inndata'!AL212</f>
        <v>0</v>
      </c>
      <c r="AM135" s="348">
        <f>'Oppfølging - Inndata'!AM212</f>
        <v>0</v>
      </c>
      <c r="AN135" s="348">
        <f>'Oppfølging - Inndata'!AN212</f>
        <v>0</v>
      </c>
      <c r="AO135" s="348">
        <f>'Oppfølging - Inndata'!AO212</f>
        <v>0</v>
      </c>
      <c r="AP135" s="348">
        <f>'Oppfølging - Inndata'!AP212</f>
        <v>0</v>
      </c>
      <c r="AQ135" s="348">
        <f>'Oppfølging - Inndata'!AQ212</f>
        <v>0</v>
      </c>
      <c r="AR135" s="348">
        <f>'Oppfølging - Inndata'!AR212</f>
        <v>0</v>
      </c>
      <c r="AS135" s="348">
        <f>'Oppfølging - Inndata'!AS212</f>
        <v>0</v>
      </c>
      <c r="AT135" s="348">
        <f>'Oppfølging - Inndata'!AT212</f>
        <v>0</v>
      </c>
      <c r="AU135" s="348">
        <f>'Oppfølging - Inndata'!AU212</f>
        <v>0</v>
      </c>
      <c r="AV135" s="348">
        <f>'Oppfølging - Inndata'!AV212</f>
        <v>0</v>
      </c>
      <c r="AW135" s="348">
        <f>'Oppfølging - Inndata'!AW212</f>
        <v>0</v>
      </c>
      <c r="AX135" s="348">
        <f>'Oppfølging - Inndata'!AX212</f>
        <v>0</v>
      </c>
      <c r="AY135" s="348">
        <f>'Oppfølging - Inndata'!AY212</f>
        <v>0</v>
      </c>
      <c r="AZ135" s="348">
        <f>'Oppfølging - Inndata'!AZ212</f>
        <v>0</v>
      </c>
      <c r="BA135" s="348">
        <f>'Oppfølging - Inndata'!BA212</f>
        <v>0</v>
      </c>
      <c r="BB135" s="348">
        <f>'Oppfølging - Inndata'!BB212</f>
        <v>0</v>
      </c>
      <c r="BC135" s="348">
        <f>'Oppfølging - Inndata'!BC212</f>
        <v>0</v>
      </c>
      <c r="BD135" s="348">
        <f>'Oppfølging - Inndata'!BD212</f>
        <v>0</v>
      </c>
      <c r="BE135" s="349">
        <f>'Oppfølging - Inndata'!BE212</f>
        <v>0</v>
      </c>
      <c r="BF135" s="134"/>
    </row>
    <row r="136" spans="2:58" ht="15.6" customHeight="1" x14ac:dyDescent="0.25">
      <c r="B136" s="94"/>
      <c r="C136" s="133"/>
      <c r="D136" s="113"/>
      <c r="E136" s="350" t="s">
        <v>326</v>
      </c>
      <c r="F136" s="351">
        <f>'Oppfølging - Inndata'!F222</f>
        <v>0</v>
      </c>
      <c r="G136" s="351">
        <f>'Oppfølging - Inndata'!G222</f>
        <v>0</v>
      </c>
      <c r="H136" s="351">
        <f>'Oppfølging - Inndata'!H222</f>
        <v>0</v>
      </c>
      <c r="I136" s="351">
        <f>'Oppfølging - Inndata'!I222</f>
        <v>0</v>
      </c>
      <c r="J136" s="351">
        <f>'Oppfølging - Inndata'!J222</f>
        <v>0</v>
      </c>
      <c r="K136" s="351">
        <f>'Oppfølging - Inndata'!K222</f>
        <v>0</v>
      </c>
      <c r="L136" s="351">
        <f>'Oppfølging - Inndata'!L222</f>
        <v>0</v>
      </c>
      <c r="M136" s="351">
        <f>'Oppfølging - Inndata'!M222</f>
        <v>0</v>
      </c>
      <c r="N136" s="351">
        <f>'Oppfølging - Inndata'!N222</f>
        <v>0</v>
      </c>
      <c r="O136" s="351">
        <f>'Oppfølging - Inndata'!O222</f>
        <v>0</v>
      </c>
      <c r="P136" s="351">
        <f>'Oppfølging - Inndata'!P222</f>
        <v>0</v>
      </c>
      <c r="Q136" s="351">
        <f>'Oppfølging - Inndata'!Q222</f>
        <v>0</v>
      </c>
      <c r="R136" s="351">
        <f>'Oppfølging - Inndata'!R222</f>
        <v>0</v>
      </c>
      <c r="S136" s="351">
        <f>'Oppfølging - Inndata'!S222</f>
        <v>0</v>
      </c>
      <c r="T136" s="351">
        <f>'Oppfølging - Inndata'!T222</f>
        <v>0</v>
      </c>
      <c r="U136" s="351">
        <f>'Oppfølging - Inndata'!U222</f>
        <v>0</v>
      </c>
      <c r="V136" s="351">
        <f>'Oppfølging - Inndata'!V222</f>
        <v>0</v>
      </c>
      <c r="W136" s="351">
        <f>'Oppfølging - Inndata'!W222</f>
        <v>0</v>
      </c>
      <c r="X136" s="351">
        <f>'Oppfølging - Inndata'!X222</f>
        <v>0</v>
      </c>
      <c r="Y136" s="351">
        <f>'Oppfølging - Inndata'!Y222</f>
        <v>0</v>
      </c>
      <c r="Z136" s="351">
        <f>'Oppfølging - Inndata'!Z222</f>
        <v>0</v>
      </c>
      <c r="AA136" s="351">
        <f>'Oppfølging - Inndata'!AA222</f>
        <v>0</v>
      </c>
      <c r="AB136" s="351">
        <f>'Oppfølging - Inndata'!AB222</f>
        <v>0</v>
      </c>
      <c r="AC136" s="351">
        <f>'Oppfølging - Inndata'!AC222</f>
        <v>0</v>
      </c>
      <c r="AD136" s="351">
        <f>'Oppfølging - Inndata'!AD222</f>
        <v>0</v>
      </c>
      <c r="AE136" s="351">
        <f>'Oppfølging - Inndata'!AE222</f>
        <v>0</v>
      </c>
      <c r="AF136" s="351">
        <f>'Oppfølging - Inndata'!AF222</f>
        <v>0</v>
      </c>
      <c r="AG136" s="351">
        <f>'Oppfølging - Inndata'!AG222</f>
        <v>0</v>
      </c>
      <c r="AH136" s="351">
        <f>'Oppfølging - Inndata'!AH222</f>
        <v>0</v>
      </c>
      <c r="AI136" s="351">
        <f>'Oppfølging - Inndata'!AI222</f>
        <v>0</v>
      </c>
      <c r="AJ136" s="351">
        <f>'Oppfølging - Inndata'!AJ222</f>
        <v>0</v>
      </c>
      <c r="AK136" s="351">
        <f>'Oppfølging - Inndata'!AK222</f>
        <v>0</v>
      </c>
      <c r="AL136" s="351">
        <f>'Oppfølging - Inndata'!AL222</f>
        <v>0</v>
      </c>
      <c r="AM136" s="351">
        <f>'Oppfølging - Inndata'!AM222</f>
        <v>0</v>
      </c>
      <c r="AN136" s="351">
        <f>'Oppfølging - Inndata'!AN222</f>
        <v>0</v>
      </c>
      <c r="AO136" s="351">
        <f>'Oppfølging - Inndata'!AO222</f>
        <v>0</v>
      </c>
      <c r="AP136" s="351">
        <f>'Oppfølging - Inndata'!AP222</f>
        <v>0</v>
      </c>
      <c r="AQ136" s="351">
        <f>'Oppfølging - Inndata'!AQ222</f>
        <v>0</v>
      </c>
      <c r="AR136" s="351">
        <f>'Oppfølging - Inndata'!AR222</f>
        <v>0</v>
      </c>
      <c r="AS136" s="351">
        <f>'Oppfølging - Inndata'!AS222</f>
        <v>0</v>
      </c>
      <c r="AT136" s="351">
        <f>'Oppfølging - Inndata'!AT222</f>
        <v>0</v>
      </c>
      <c r="AU136" s="351">
        <f>'Oppfølging - Inndata'!AU222</f>
        <v>0</v>
      </c>
      <c r="AV136" s="351">
        <f>'Oppfølging - Inndata'!AV222</f>
        <v>0</v>
      </c>
      <c r="AW136" s="351">
        <f>'Oppfølging - Inndata'!AW222</f>
        <v>0</v>
      </c>
      <c r="AX136" s="351">
        <f>'Oppfølging - Inndata'!AX222</f>
        <v>0</v>
      </c>
      <c r="AY136" s="351">
        <f>'Oppfølging - Inndata'!AY222</f>
        <v>0</v>
      </c>
      <c r="AZ136" s="351">
        <f>'Oppfølging - Inndata'!AZ222</f>
        <v>0</v>
      </c>
      <c r="BA136" s="351">
        <f>'Oppfølging - Inndata'!BA222</f>
        <v>0</v>
      </c>
      <c r="BB136" s="351">
        <f>'Oppfølging - Inndata'!BB222</f>
        <v>0</v>
      </c>
      <c r="BC136" s="351">
        <f>'Oppfølging - Inndata'!BC222</f>
        <v>0</v>
      </c>
      <c r="BD136" s="351">
        <f>'Oppfølging - Inndata'!BD222</f>
        <v>0</v>
      </c>
      <c r="BE136" s="352">
        <f>'Oppfølging - Inndata'!BE222</f>
        <v>0</v>
      </c>
      <c r="BF136" s="134"/>
    </row>
    <row r="137" spans="2:58" ht="15.6" customHeight="1" thickBot="1" x14ac:dyDescent="0.3">
      <c r="B137" s="94"/>
      <c r="C137" s="133"/>
      <c r="D137" s="113"/>
      <c r="E137" s="353" t="s">
        <v>103</v>
      </c>
      <c r="F137" s="354">
        <f>'Oppfølging - Inndata'!F226</f>
        <v>0</v>
      </c>
      <c r="G137" s="354">
        <f>'Oppfølging - Inndata'!G226</f>
        <v>0</v>
      </c>
      <c r="H137" s="354">
        <f>'Oppfølging - Inndata'!H226</f>
        <v>0</v>
      </c>
      <c r="I137" s="354">
        <f>'Oppfølging - Inndata'!I226</f>
        <v>0</v>
      </c>
      <c r="J137" s="354">
        <f>'Oppfølging - Inndata'!J226</f>
        <v>0</v>
      </c>
      <c r="K137" s="354">
        <f>'Oppfølging - Inndata'!K226</f>
        <v>0</v>
      </c>
      <c r="L137" s="354">
        <f>'Oppfølging - Inndata'!L226</f>
        <v>0</v>
      </c>
      <c r="M137" s="354">
        <f>'Oppfølging - Inndata'!M226</f>
        <v>0</v>
      </c>
      <c r="N137" s="354">
        <f>'Oppfølging - Inndata'!N226</f>
        <v>0</v>
      </c>
      <c r="O137" s="354">
        <f>'Oppfølging - Inndata'!O226</f>
        <v>0</v>
      </c>
      <c r="P137" s="354">
        <f>'Oppfølging - Inndata'!P226</f>
        <v>0</v>
      </c>
      <c r="Q137" s="354">
        <f>'Oppfølging - Inndata'!Q226</f>
        <v>0</v>
      </c>
      <c r="R137" s="354">
        <f>'Oppfølging - Inndata'!R226</f>
        <v>0</v>
      </c>
      <c r="S137" s="354">
        <f>'Oppfølging - Inndata'!S226</f>
        <v>0</v>
      </c>
      <c r="T137" s="354">
        <f>'Oppfølging - Inndata'!T226</f>
        <v>0</v>
      </c>
      <c r="U137" s="354">
        <f>'Oppfølging - Inndata'!U226</f>
        <v>0</v>
      </c>
      <c r="V137" s="354">
        <f>'Oppfølging - Inndata'!V226</f>
        <v>0</v>
      </c>
      <c r="W137" s="354">
        <f>'Oppfølging - Inndata'!W226</f>
        <v>0</v>
      </c>
      <c r="X137" s="354">
        <f>'Oppfølging - Inndata'!X226</f>
        <v>0</v>
      </c>
      <c r="Y137" s="354">
        <f>'Oppfølging - Inndata'!Y226</f>
        <v>0</v>
      </c>
      <c r="Z137" s="354">
        <f>'Oppfølging - Inndata'!Z226</f>
        <v>0</v>
      </c>
      <c r="AA137" s="354">
        <f>'Oppfølging - Inndata'!AA226</f>
        <v>0</v>
      </c>
      <c r="AB137" s="354">
        <f>'Oppfølging - Inndata'!AB226</f>
        <v>0</v>
      </c>
      <c r="AC137" s="354">
        <f>'Oppfølging - Inndata'!AC226</f>
        <v>0</v>
      </c>
      <c r="AD137" s="354">
        <f>'Oppfølging - Inndata'!AD226</f>
        <v>0</v>
      </c>
      <c r="AE137" s="354">
        <f>'Oppfølging - Inndata'!AE226</f>
        <v>0</v>
      </c>
      <c r="AF137" s="354">
        <f>'Oppfølging - Inndata'!AF226</f>
        <v>0</v>
      </c>
      <c r="AG137" s="354">
        <f>'Oppfølging - Inndata'!AG226</f>
        <v>0</v>
      </c>
      <c r="AH137" s="354">
        <f>'Oppfølging - Inndata'!AH226</f>
        <v>0</v>
      </c>
      <c r="AI137" s="354">
        <f>'Oppfølging - Inndata'!AI226</f>
        <v>0</v>
      </c>
      <c r="AJ137" s="354">
        <f>'Oppfølging - Inndata'!AJ226</f>
        <v>0</v>
      </c>
      <c r="AK137" s="354">
        <f>'Oppfølging - Inndata'!AK226</f>
        <v>0</v>
      </c>
      <c r="AL137" s="354">
        <f>'Oppfølging - Inndata'!AL226</f>
        <v>0</v>
      </c>
      <c r="AM137" s="354">
        <f>'Oppfølging - Inndata'!AM226</f>
        <v>0</v>
      </c>
      <c r="AN137" s="354">
        <f>'Oppfølging - Inndata'!AN226</f>
        <v>0</v>
      </c>
      <c r="AO137" s="354">
        <f>'Oppfølging - Inndata'!AO226</f>
        <v>0</v>
      </c>
      <c r="AP137" s="354">
        <f>'Oppfølging - Inndata'!AP226</f>
        <v>0</v>
      </c>
      <c r="AQ137" s="354">
        <f>'Oppfølging - Inndata'!AQ226</f>
        <v>0</v>
      </c>
      <c r="AR137" s="354">
        <f>'Oppfølging - Inndata'!AR226</f>
        <v>0</v>
      </c>
      <c r="AS137" s="354">
        <f>'Oppfølging - Inndata'!AS226</f>
        <v>0</v>
      </c>
      <c r="AT137" s="354">
        <f>'Oppfølging - Inndata'!AT226</f>
        <v>0</v>
      </c>
      <c r="AU137" s="354">
        <f>'Oppfølging - Inndata'!AU226</f>
        <v>0</v>
      </c>
      <c r="AV137" s="354">
        <f>'Oppfølging - Inndata'!AV226</f>
        <v>0</v>
      </c>
      <c r="AW137" s="354">
        <f>'Oppfølging - Inndata'!AW226</f>
        <v>0</v>
      </c>
      <c r="AX137" s="354">
        <f>'Oppfølging - Inndata'!AX226</f>
        <v>0</v>
      </c>
      <c r="AY137" s="354">
        <f>'Oppfølging - Inndata'!AY226</f>
        <v>0</v>
      </c>
      <c r="AZ137" s="354">
        <f>'Oppfølging - Inndata'!AZ226</f>
        <v>0</v>
      </c>
      <c r="BA137" s="354">
        <f>'Oppfølging - Inndata'!BA226</f>
        <v>0</v>
      </c>
      <c r="BB137" s="354">
        <f>'Oppfølging - Inndata'!BB226</f>
        <v>0</v>
      </c>
      <c r="BC137" s="354">
        <f>'Oppfølging - Inndata'!BC226</f>
        <v>0</v>
      </c>
      <c r="BD137" s="354">
        <f>'Oppfølging - Inndata'!BD226</f>
        <v>0</v>
      </c>
      <c r="BE137" s="355">
        <f>'Oppfølging - Inndata'!BE226</f>
        <v>0</v>
      </c>
      <c r="BF137" s="134"/>
    </row>
    <row r="138" spans="2:58" ht="15.6" customHeight="1" thickBot="1" x14ac:dyDescent="0.3">
      <c r="B138" s="94"/>
      <c r="C138" s="133"/>
      <c r="D138" s="113"/>
      <c r="E138" s="356" t="s">
        <v>111</v>
      </c>
      <c r="F138" s="357">
        <f>'Oppfølging - Inndata'!F234</f>
        <v>0</v>
      </c>
      <c r="G138" s="357">
        <f>'Oppfølging - Inndata'!G234</f>
        <v>0</v>
      </c>
      <c r="H138" s="357">
        <f>'Oppfølging - Inndata'!H234</f>
        <v>0</v>
      </c>
      <c r="I138" s="357">
        <f>'Oppfølging - Inndata'!I234</f>
        <v>0</v>
      </c>
      <c r="J138" s="357">
        <f>'Oppfølging - Inndata'!J234</f>
        <v>0</v>
      </c>
      <c r="K138" s="357">
        <f>'Oppfølging - Inndata'!K234</f>
        <v>0</v>
      </c>
      <c r="L138" s="357">
        <f>'Oppfølging - Inndata'!L234</f>
        <v>0</v>
      </c>
      <c r="M138" s="357">
        <f>'Oppfølging - Inndata'!M234</f>
        <v>0</v>
      </c>
      <c r="N138" s="357">
        <f>'Oppfølging - Inndata'!N234</f>
        <v>0</v>
      </c>
      <c r="O138" s="357">
        <f>'Oppfølging - Inndata'!O234</f>
        <v>0</v>
      </c>
      <c r="P138" s="357">
        <f>'Oppfølging - Inndata'!P234</f>
        <v>0</v>
      </c>
      <c r="Q138" s="357">
        <f>'Oppfølging - Inndata'!Q234</f>
        <v>0</v>
      </c>
      <c r="R138" s="357">
        <f>'Oppfølging - Inndata'!R234</f>
        <v>0</v>
      </c>
      <c r="S138" s="357">
        <f>'Oppfølging - Inndata'!S234</f>
        <v>0</v>
      </c>
      <c r="T138" s="357">
        <f>'Oppfølging - Inndata'!T234</f>
        <v>0</v>
      </c>
      <c r="U138" s="357">
        <f>'Oppfølging - Inndata'!U234</f>
        <v>0</v>
      </c>
      <c r="V138" s="357">
        <f>'Oppfølging - Inndata'!V234</f>
        <v>0</v>
      </c>
      <c r="W138" s="357">
        <f>'Oppfølging - Inndata'!W234</f>
        <v>0</v>
      </c>
      <c r="X138" s="357">
        <f>'Oppfølging - Inndata'!X234</f>
        <v>0</v>
      </c>
      <c r="Y138" s="357">
        <f>'Oppfølging - Inndata'!Y234</f>
        <v>0</v>
      </c>
      <c r="Z138" s="357">
        <f>'Oppfølging - Inndata'!Z234</f>
        <v>0</v>
      </c>
      <c r="AA138" s="357">
        <f>'Oppfølging - Inndata'!AA234</f>
        <v>0</v>
      </c>
      <c r="AB138" s="357">
        <f>'Oppfølging - Inndata'!AB234</f>
        <v>0</v>
      </c>
      <c r="AC138" s="357">
        <f>'Oppfølging - Inndata'!AC234</f>
        <v>0</v>
      </c>
      <c r="AD138" s="357">
        <f>'Oppfølging - Inndata'!AD234</f>
        <v>0</v>
      </c>
      <c r="AE138" s="357">
        <f>'Oppfølging - Inndata'!AE234</f>
        <v>0</v>
      </c>
      <c r="AF138" s="357">
        <f>'Oppfølging - Inndata'!AF234</f>
        <v>0</v>
      </c>
      <c r="AG138" s="357">
        <f>'Oppfølging - Inndata'!AG234</f>
        <v>0</v>
      </c>
      <c r="AH138" s="357">
        <f>'Oppfølging - Inndata'!AH234</f>
        <v>0</v>
      </c>
      <c r="AI138" s="357">
        <f>'Oppfølging - Inndata'!AI234</f>
        <v>0</v>
      </c>
      <c r="AJ138" s="357">
        <f>'Oppfølging - Inndata'!AJ234</f>
        <v>0</v>
      </c>
      <c r="AK138" s="357">
        <f>'Oppfølging - Inndata'!AK234</f>
        <v>0</v>
      </c>
      <c r="AL138" s="357">
        <f>'Oppfølging - Inndata'!AL234</f>
        <v>0</v>
      </c>
      <c r="AM138" s="357">
        <f>'Oppfølging - Inndata'!AM234</f>
        <v>0</v>
      </c>
      <c r="AN138" s="357">
        <f>'Oppfølging - Inndata'!AN234</f>
        <v>0</v>
      </c>
      <c r="AO138" s="357">
        <f>'Oppfølging - Inndata'!AO234</f>
        <v>0</v>
      </c>
      <c r="AP138" s="357">
        <f>'Oppfølging - Inndata'!AP234</f>
        <v>0</v>
      </c>
      <c r="AQ138" s="357">
        <f>'Oppfølging - Inndata'!AQ234</f>
        <v>0</v>
      </c>
      <c r="AR138" s="357">
        <f>'Oppfølging - Inndata'!AR234</f>
        <v>0</v>
      </c>
      <c r="AS138" s="357">
        <f>'Oppfølging - Inndata'!AS234</f>
        <v>0</v>
      </c>
      <c r="AT138" s="357">
        <f>'Oppfølging - Inndata'!AT234</f>
        <v>0</v>
      </c>
      <c r="AU138" s="357">
        <f>'Oppfølging - Inndata'!AU234</f>
        <v>0</v>
      </c>
      <c r="AV138" s="357">
        <f>'Oppfølging - Inndata'!AV234</f>
        <v>0</v>
      </c>
      <c r="AW138" s="357">
        <f>'Oppfølging - Inndata'!AW234</f>
        <v>0</v>
      </c>
      <c r="AX138" s="357">
        <f>'Oppfølging - Inndata'!AX234</f>
        <v>0</v>
      </c>
      <c r="AY138" s="357">
        <f>'Oppfølging - Inndata'!AY234</f>
        <v>0</v>
      </c>
      <c r="AZ138" s="357">
        <f>'Oppfølging - Inndata'!AZ234</f>
        <v>0</v>
      </c>
      <c r="BA138" s="357">
        <f>'Oppfølging - Inndata'!BA234</f>
        <v>0</v>
      </c>
      <c r="BB138" s="357">
        <f>'Oppfølging - Inndata'!BB234</f>
        <v>0</v>
      </c>
      <c r="BC138" s="357">
        <f>'Oppfølging - Inndata'!BC234</f>
        <v>0</v>
      </c>
      <c r="BD138" s="357">
        <f>'Oppfølging - Inndata'!BD234</f>
        <v>0</v>
      </c>
      <c r="BE138" s="358">
        <f>'Oppfølging - Inndata'!BE234</f>
        <v>0</v>
      </c>
      <c r="BF138" s="134"/>
    </row>
    <row r="139" spans="2:58" ht="15.6" customHeight="1" thickBot="1" x14ac:dyDescent="0.3">
      <c r="B139" s="318"/>
      <c r="C139" s="192"/>
      <c r="D139" s="193"/>
      <c r="E139" s="193"/>
      <c r="F139" s="193"/>
      <c r="G139" s="193"/>
      <c r="H139" s="193"/>
      <c r="I139" s="193"/>
      <c r="J139" s="193"/>
      <c r="K139" s="193"/>
      <c r="L139" s="193"/>
      <c r="M139" s="193"/>
      <c r="N139" s="193"/>
      <c r="O139" s="193"/>
      <c r="P139" s="193"/>
      <c r="Q139" s="193"/>
      <c r="R139" s="193"/>
      <c r="S139" s="193"/>
      <c r="T139" s="193"/>
      <c r="U139" s="193"/>
      <c r="V139" s="193"/>
      <c r="W139" s="193"/>
      <c r="X139" s="193"/>
      <c r="Y139" s="193"/>
      <c r="Z139" s="193"/>
      <c r="AA139" s="193"/>
      <c r="AB139" s="193"/>
      <c r="AC139" s="193"/>
      <c r="AD139" s="193"/>
      <c r="AE139" s="193"/>
      <c r="AF139" s="193"/>
      <c r="AG139" s="193"/>
      <c r="AH139" s="193"/>
      <c r="AI139" s="193"/>
      <c r="AJ139" s="193"/>
      <c r="AK139" s="193"/>
      <c r="AL139" s="193"/>
      <c r="AM139" s="193"/>
      <c r="AN139" s="193"/>
      <c r="AO139" s="193"/>
      <c r="AP139" s="193"/>
      <c r="AQ139" s="193"/>
      <c r="AR139" s="193"/>
      <c r="AS139" s="193"/>
      <c r="AT139" s="193"/>
      <c r="AU139" s="193"/>
      <c r="AV139" s="193"/>
      <c r="AW139" s="193"/>
      <c r="AX139" s="193"/>
      <c r="AY139" s="193"/>
      <c r="AZ139" s="193"/>
      <c r="BA139" s="193"/>
      <c r="BB139" s="193"/>
      <c r="BC139" s="193"/>
      <c r="BD139" s="193"/>
      <c r="BE139" s="193"/>
      <c r="BF139" s="225"/>
    </row>
    <row r="140" spans="2:58" ht="15.6" customHeight="1" x14ac:dyDescent="0.25">
      <c r="B140" s="93"/>
    </row>
    <row r="141" spans="2:58" ht="15.6" customHeight="1" x14ac:dyDescent="0.25">
      <c r="B141" s="93"/>
    </row>
    <row r="142" spans="2:58" ht="15.6" customHeight="1" x14ac:dyDescent="0.25">
      <c r="B142" s="93"/>
    </row>
    <row r="143" spans="2:58" x14ac:dyDescent="0.25">
      <c r="B143" s="93"/>
    </row>
    <row r="144" spans="2:58" x14ac:dyDescent="0.25">
      <c r="B144" s="93"/>
    </row>
    <row r="145" spans="2:2" x14ac:dyDescent="0.25">
      <c r="B145" s="93"/>
    </row>
    <row r="146" spans="2:2" x14ac:dyDescent="0.25">
      <c r="B146" s="93"/>
    </row>
    <row r="147" spans="2:2" x14ac:dyDescent="0.25">
      <c r="B147" s="93"/>
    </row>
    <row r="148" spans="2:2" x14ac:dyDescent="0.25">
      <c r="B148" s="93"/>
    </row>
    <row r="149" spans="2:2" x14ac:dyDescent="0.25">
      <c r="B149" s="93"/>
    </row>
    <row r="150" spans="2:2" x14ac:dyDescent="0.25">
      <c r="B150" s="93"/>
    </row>
    <row r="151" spans="2:2" x14ac:dyDescent="0.25">
      <c r="B151" s="93"/>
    </row>
    <row r="152" spans="2:2" x14ac:dyDescent="0.25">
      <c r="B152" s="93"/>
    </row>
    <row r="153" spans="2:2" x14ac:dyDescent="0.25">
      <c r="B153" s="93"/>
    </row>
    <row r="154" spans="2:2" x14ac:dyDescent="0.25">
      <c r="B154" s="93"/>
    </row>
    <row r="155" spans="2:2" x14ac:dyDescent="0.25">
      <c r="B155" s="93"/>
    </row>
    <row r="156" spans="2:2" x14ac:dyDescent="0.25">
      <c r="B156" s="93"/>
    </row>
    <row r="157" spans="2:2" x14ac:dyDescent="0.25">
      <c r="B157" s="93"/>
    </row>
    <row r="158" spans="2:2" x14ac:dyDescent="0.25">
      <c r="B158" s="93"/>
    </row>
    <row r="159" spans="2:2" x14ac:dyDescent="0.25">
      <c r="B159" s="93"/>
    </row>
    <row r="160" spans="2:2" x14ac:dyDescent="0.25">
      <c r="B160" s="93"/>
    </row>
    <row r="161" spans="2:2" x14ac:dyDescent="0.25">
      <c r="B161" s="93"/>
    </row>
    <row r="162" spans="2:2" x14ac:dyDescent="0.25">
      <c r="B162" s="93"/>
    </row>
    <row r="163" spans="2:2" x14ac:dyDescent="0.25">
      <c r="B163" s="93"/>
    </row>
    <row r="164" spans="2:2" x14ac:dyDescent="0.25">
      <c r="B164" s="93"/>
    </row>
    <row r="165" spans="2:2" x14ac:dyDescent="0.25">
      <c r="B165" s="93"/>
    </row>
    <row r="166" spans="2:2" x14ac:dyDescent="0.25">
      <c r="B166" s="93"/>
    </row>
    <row r="167" spans="2:2" x14ac:dyDescent="0.25">
      <c r="B167" s="93"/>
    </row>
    <row r="168" spans="2:2" x14ac:dyDescent="0.25">
      <c r="B168" s="93"/>
    </row>
    <row r="169" spans="2:2" x14ac:dyDescent="0.25">
      <c r="B169" s="93"/>
    </row>
    <row r="170" spans="2:2" x14ac:dyDescent="0.25">
      <c r="B170" s="93"/>
    </row>
    <row r="171" spans="2:2" x14ac:dyDescent="0.25">
      <c r="B171" s="93"/>
    </row>
    <row r="172" spans="2:2" x14ac:dyDescent="0.25">
      <c r="B172" s="93"/>
    </row>
    <row r="173" spans="2:2" x14ac:dyDescent="0.25">
      <c r="B173" s="93"/>
    </row>
    <row r="174" spans="2:2" x14ac:dyDescent="0.25">
      <c r="B174" s="93"/>
    </row>
    <row r="175" spans="2:2" x14ac:dyDescent="0.25">
      <c r="B175" s="93"/>
    </row>
    <row r="176" spans="2:2" x14ac:dyDescent="0.25">
      <c r="B176" s="93"/>
    </row>
    <row r="177" spans="2:2" x14ac:dyDescent="0.25">
      <c r="B177" s="93"/>
    </row>
    <row r="178" spans="2:2" x14ac:dyDescent="0.25">
      <c r="B178" s="93"/>
    </row>
    <row r="179" spans="2:2" x14ac:dyDescent="0.25">
      <c r="B179" s="93"/>
    </row>
    <row r="180" spans="2:2" x14ac:dyDescent="0.25">
      <c r="B180" s="93"/>
    </row>
    <row r="181" spans="2:2" x14ac:dyDescent="0.25">
      <c r="B181" s="93"/>
    </row>
    <row r="182" spans="2:2" x14ac:dyDescent="0.25">
      <c r="B182" s="93"/>
    </row>
    <row r="183" spans="2:2" x14ac:dyDescent="0.25">
      <c r="B183" s="93"/>
    </row>
    <row r="184" spans="2:2" x14ac:dyDescent="0.25">
      <c r="B184" s="93"/>
    </row>
    <row r="185" spans="2:2" x14ac:dyDescent="0.25">
      <c r="B185" s="93"/>
    </row>
    <row r="186" spans="2:2" x14ac:dyDescent="0.25">
      <c r="B186" s="93"/>
    </row>
    <row r="187" spans="2:2" x14ac:dyDescent="0.25">
      <c r="B187" s="93"/>
    </row>
    <row r="188" spans="2:2" x14ac:dyDescent="0.25">
      <c r="B188" s="93"/>
    </row>
    <row r="189" spans="2:2" x14ac:dyDescent="0.25">
      <c r="B189" s="93"/>
    </row>
    <row r="190" spans="2:2" x14ac:dyDescent="0.25">
      <c r="B190" s="93"/>
    </row>
    <row r="191" spans="2:2" x14ac:dyDescent="0.25">
      <c r="B191" s="93"/>
    </row>
    <row r="192" spans="2:2" x14ac:dyDescent="0.25">
      <c r="B192" s="93"/>
    </row>
    <row r="193" spans="2:2" x14ac:dyDescent="0.25">
      <c r="B193" s="93"/>
    </row>
    <row r="194" spans="2:2" x14ac:dyDescent="0.25">
      <c r="B194" s="93"/>
    </row>
    <row r="195" spans="2:2" x14ac:dyDescent="0.25">
      <c r="B195" s="93"/>
    </row>
    <row r="196" spans="2:2" x14ac:dyDescent="0.25">
      <c r="B196" s="93"/>
    </row>
    <row r="197" spans="2:2" x14ac:dyDescent="0.25">
      <c r="B197" s="93"/>
    </row>
    <row r="198" spans="2:2" x14ac:dyDescent="0.25">
      <c r="B198" s="93"/>
    </row>
    <row r="199" spans="2:2" x14ac:dyDescent="0.25">
      <c r="B199" s="93"/>
    </row>
    <row r="200" spans="2:2" x14ac:dyDescent="0.25">
      <c r="B200" s="93"/>
    </row>
    <row r="201" spans="2:2" x14ac:dyDescent="0.25">
      <c r="B201" s="93"/>
    </row>
    <row r="202" spans="2:2" x14ac:dyDescent="0.25">
      <c r="B202" s="93"/>
    </row>
    <row r="203" spans="2:2" x14ac:dyDescent="0.25">
      <c r="B203" s="93"/>
    </row>
    <row r="204" spans="2:2" x14ac:dyDescent="0.25">
      <c r="B204" s="93"/>
    </row>
    <row r="205" spans="2:2" x14ac:dyDescent="0.25">
      <c r="B205" s="93"/>
    </row>
    <row r="206" spans="2:2" x14ac:dyDescent="0.25">
      <c r="B206" s="93"/>
    </row>
    <row r="207" spans="2:2" x14ac:dyDescent="0.25">
      <c r="B207" s="93"/>
    </row>
    <row r="208" spans="2:2" x14ac:dyDescent="0.25">
      <c r="B208" s="93"/>
    </row>
    <row r="209" spans="2:2" x14ac:dyDescent="0.25">
      <c r="B209" s="93"/>
    </row>
    <row r="210" spans="2:2" x14ac:dyDescent="0.25">
      <c r="B210" s="93"/>
    </row>
    <row r="211" spans="2:2" x14ac:dyDescent="0.25">
      <c r="B211" s="93"/>
    </row>
    <row r="212" spans="2:2" x14ac:dyDescent="0.25">
      <c r="B212" s="93"/>
    </row>
    <row r="213" spans="2:2" x14ac:dyDescent="0.25">
      <c r="B213" s="93"/>
    </row>
    <row r="214" spans="2:2" x14ac:dyDescent="0.25">
      <c r="B214" s="93"/>
    </row>
    <row r="215" spans="2:2" x14ac:dyDescent="0.25">
      <c r="B215" s="93"/>
    </row>
    <row r="216" spans="2:2" x14ac:dyDescent="0.25">
      <c r="B216" s="93"/>
    </row>
    <row r="217" spans="2:2" x14ac:dyDescent="0.25">
      <c r="B217" s="93"/>
    </row>
    <row r="218" spans="2:2" x14ac:dyDescent="0.25">
      <c r="B218" s="93"/>
    </row>
    <row r="219" spans="2:2" x14ac:dyDescent="0.25">
      <c r="B219" s="93"/>
    </row>
    <row r="220" spans="2:2" x14ac:dyDescent="0.25">
      <c r="B220" s="93"/>
    </row>
    <row r="221" spans="2:2" x14ac:dyDescent="0.25">
      <c r="B221" s="93"/>
    </row>
    <row r="222" spans="2:2" x14ac:dyDescent="0.25">
      <c r="B222" s="93"/>
    </row>
    <row r="223" spans="2:2" x14ac:dyDescent="0.25">
      <c r="B223" s="93"/>
    </row>
    <row r="224" spans="2:2" x14ac:dyDescent="0.25">
      <c r="B224" s="93"/>
    </row>
    <row r="225" spans="2:2" x14ac:dyDescent="0.25">
      <c r="B225" s="93"/>
    </row>
    <row r="226" spans="2:2" x14ac:dyDescent="0.25">
      <c r="B226" s="93"/>
    </row>
    <row r="227" spans="2:2" x14ac:dyDescent="0.25">
      <c r="B227" s="93"/>
    </row>
    <row r="228" spans="2:2" x14ac:dyDescent="0.25">
      <c r="B228" s="93"/>
    </row>
    <row r="229" spans="2:2" x14ac:dyDescent="0.25">
      <c r="B229" s="93"/>
    </row>
    <row r="230" spans="2:2" x14ac:dyDescent="0.25">
      <c r="B230" s="93"/>
    </row>
    <row r="231" spans="2:2" x14ac:dyDescent="0.25">
      <c r="B231" s="93"/>
    </row>
    <row r="232" spans="2:2" x14ac:dyDescent="0.25">
      <c r="B232" s="93"/>
    </row>
    <row r="233" spans="2:2" x14ac:dyDescent="0.25">
      <c r="B233" s="93"/>
    </row>
    <row r="234" spans="2:2" x14ac:dyDescent="0.25">
      <c r="B234" s="93"/>
    </row>
    <row r="235" spans="2:2" x14ac:dyDescent="0.25">
      <c r="B235" s="93"/>
    </row>
    <row r="236" spans="2:2" x14ac:dyDescent="0.25">
      <c r="B236" s="93"/>
    </row>
    <row r="237" spans="2:2" x14ac:dyDescent="0.25">
      <c r="B237" s="93"/>
    </row>
    <row r="238" spans="2:2" x14ac:dyDescent="0.25">
      <c r="B238" s="93"/>
    </row>
    <row r="239" spans="2:2" x14ac:dyDescent="0.25">
      <c r="B239" s="93"/>
    </row>
    <row r="240" spans="2:2" x14ac:dyDescent="0.25">
      <c r="B240" s="93"/>
    </row>
    <row r="241" spans="2:2" x14ac:dyDescent="0.25">
      <c r="B241" s="93"/>
    </row>
    <row r="242" spans="2:2" x14ac:dyDescent="0.25">
      <c r="B242" s="93"/>
    </row>
    <row r="243" spans="2:2" x14ac:dyDescent="0.25">
      <c r="B243" s="93"/>
    </row>
    <row r="244" spans="2:2" x14ac:dyDescent="0.25">
      <c r="B244" s="93"/>
    </row>
    <row r="245" spans="2:2" x14ac:dyDescent="0.25">
      <c r="B245" s="93"/>
    </row>
    <row r="246" spans="2:2" x14ac:dyDescent="0.25">
      <c r="B246" s="93"/>
    </row>
    <row r="247" spans="2:2" x14ac:dyDescent="0.25">
      <c r="B247" s="93"/>
    </row>
    <row r="248" spans="2:2" x14ac:dyDescent="0.25">
      <c r="B248" s="93"/>
    </row>
    <row r="249" spans="2:2" x14ac:dyDescent="0.25">
      <c r="B249" s="93"/>
    </row>
    <row r="250" spans="2:2" x14ac:dyDescent="0.25">
      <c r="B250" s="93"/>
    </row>
    <row r="251" spans="2:2" x14ac:dyDescent="0.25">
      <c r="B251" s="93"/>
    </row>
    <row r="252" spans="2:2" x14ac:dyDescent="0.25">
      <c r="B252" s="93"/>
    </row>
    <row r="253" spans="2:2" x14ac:dyDescent="0.25">
      <c r="B253" s="93"/>
    </row>
    <row r="254" spans="2:2" x14ac:dyDescent="0.25">
      <c r="B254" s="93"/>
    </row>
    <row r="255" spans="2:2" x14ac:dyDescent="0.25">
      <c r="B255" s="93"/>
    </row>
    <row r="256" spans="2:2" x14ac:dyDescent="0.25">
      <c r="B256" s="93"/>
    </row>
    <row r="257" spans="2:2" x14ac:dyDescent="0.25">
      <c r="B257" s="93"/>
    </row>
    <row r="258" spans="2:2" x14ac:dyDescent="0.25">
      <c r="B258" s="93"/>
    </row>
    <row r="259" spans="2:2" x14ac:dyDescent="0.25">
      <c r="B259" s="93"/>
    </row>
    <row r="260" spans="2:2" x14ac:dyDescent="0.25">
      <c r="B260" s="93"/>
    </row>
    <row r="261" spans="2:2" x14ac:dyDescent="0.25">
      <c r="B261" s="93"/>
    </row>
    <row r="262" spans="2:2" x14ac:dyDescent="0.25">
      <c r="B262" s="93"/>
    </row>
    <row r="263" spans="2:2" x14ac:dyDescent="0.25">
      <c r="B263" s="93"/>
    </row>
    <row r="264" spans="2:2" x14ac:dyDescent="0.25">
      <c r="B264" s="93"/>
    </row>
    <row r="265" spans="2:2" x14ac:dyDescent="0.25">
      <c r="B265" s="93"/>
    </row>
    <row r="266" spans="2:2" x14ac:dyDescent="0.25">
      <c r="B266" s="93"/>
    </row>
    <row r="267" spans="2:2" x14ac:dyDescent="0.25">
      <c r="B267" s="93"/>
    </row>
    <row r="268" spans="2:2" x14ac:dyDescent="0.25">
      <c r="B268" s="93"/>
    </row>
    <row r="269" spans="2:2" x14ac:dyDescent="0.25">
      <c r="B269" s="93"/>
    </row>
    <row r="270" spans="2:2" x14ac:dyDescent="0.25">
      <c r="B270" s="93"/>
    </row>
    <row r="271" spans="2:2" x14ac:dyDescent="0.25">
      <c r="B271" s="93"/>
    </row>
    <row r="272" spans="2:2" x14ac:dyDescent="0.25">
      <c r="B272" s="93"/>
    </row>
    <row r="273" spans="2:2" x14ac:dyDescent="0.25">
      <c r="B273" s="93"/>
    </row>
    <row r="274" spans="2:2" x14ac:dyDescent="0.25">
      <c r="B274" s="93"/>
    </row>
    <row r="275" spans="2:2" x14ac:dyDescent="0.25">
      <c r="B275" s="93"/>
    </row>
    <row r="276" spans="2:2" x14ac:dyDescent="0.25">
      <c r="B276" s="93"/>
    </row>
    <row r="277" spans="2:2" x14ac:dyDescent="0.25">
      <c r="B277" s="93"/>
    </row>
    <row r="278" spans="2:2" x14ac:dyDescent="0.25">
      <c r="B278" s="93"/>
    </row>
    <row r="279" spans="2:2" x14ac:dyDescent="0.25">
      <c r="B279" s="93"/>
    </row>
    <row r="280" spans="2:2" x14ac:dyDescent="0.25">
      <c r="B280" s="93"/>
    </row>
    <row r="281" spans="2:2" x14ac:dyDescent="0.25">
      <c r="B281" s="93"/>
    </row>
    <row r="282" spans="2:2" x14ac:dyDescent="0.25">
      <c r="B282" s="93"/>
    </row>
    <row r="283" spans="2:2" x14ac:dyDescent="0.25">
      <c r="B283" s="93"/>
    </row>
    <row r="284" spans="2:2" x14ac:dyDescent="0.25">
      <c r="B284" s="93"/>
    </row>
    <row r="285" spans="2:2" x14ac:dyDescent="0.25">
      <c r="B285" s="93"/>
    </row>
    <row r="286" spans="2:2" x14ac:dyDescent="0.25">
      <c r="B286" s="93"/>
    </row>
    <row r="287" spans="2:2" x14ac:dyDescent="0.25">
      <c r="B287" s="93"/>
    </row>
    <row r="288" spans="2:2" x14ac:dyDescent="0.25">
      <c r="B288" s="93"/>
    </row>
    <row r="289" spans="2:2" x14ac:dyDescent="0.25">
      <c r="B289" s="93"/>
    </row>
    <row r="290" spans="2:2" x14ac:dyDescent="0.25">
      <c r="B290" s="93"/>
    </row>
    <row r="291" spans="2:2" x14ac:dyDescent="0.25">
      <c r="B291" s="93"/>
    </row>
    <row r="292" spans="2:2" x14ac:dyDescent="0.25">
      <c r="B292" s="93"/>
    </row>
    <row r="293" spans="2:2" x14ac:dyDescent="0.25">
      <c r="B293" s="93"/>
    </row>
    <row r="294" spans="2:2" x14ac:dyDescent="0.25">
      <c r="B294" s="93"/>
    </row>
    <row r="295" spans="2:2" x14ac:dyDescent="0.25">
      <c r="B295" s="93"/>
    </row>
    <row r="296" spans="2:2" x14ac:dyDescent="0.25">
      <c r="B296" s="93"/>
    </row>
    <row r="297" spans="2:2" x14ac:dyDescent="0.25">
      <c r="B297" s="93"/>
    </row>
    <row r="298" spans="2:2" x14ac:dyDescent="0.25">
      <c r="B298" s="93"/>
    </row>
    <row r="299" spans="2:2" x14ac:dyDescent="0.25">
      <c r="B299" s="93"/>
    </row>
    <row r="300" spans="2:2" x14ac:dyDescent="0.25">
      <c r="B300" s="93"/>
    </row>
    <row r="301" spans="2:2" x14ac:dyDescent="0.25">
      <c r="B301" s="93"/>
    </row>
    <row r="302" spans="2:2" x14ac:dyDescent="0.25">
      <c r="B302" s="93"/>
    </row>
    <row r="303" spans="2:2" x14ac:dyDescent="0.25">
      <c r="B303" s="93"/>
    </row>
    <row r="304" spans="2:2" x14ac:dyDescent="0.25">
      <c r="B304" s="93"/>
    </row>
    <row r="305" spans="2:2" x14ac:dyDescent="0.25">
      <c r="B305" s="93"/>
    </row>
    <row r="306" spans="2:2" x14ac:dyDescent="0.25">
      <c r="B306" s="93"/>
    </row>
    <row r="307" spans="2:2" x14ac:dyDescent="0.25">
      <c r="B307" s="93"/>
    </row>
    <row r="308" spans="2:2" x14ac:dyDescent="0.25">
      <c r="B308" s="93"/>
    </row>
    <row r="309" spans="2:2" x14ac:dyDescent="0.25">
      <c r="B309" s="93"/>
    </row>
    <row r="310" spans="2:2" x14ac:dyDescent="0.25">
      <c r="B310" s="93"/>
    </row>
    <row r="311" spans="2:2" x14ac:dyDescent="0.25">
      <c r="B311" s="93"/>
    </row>
    <row r="312" spans="2:2" x14ac:dyDescent="0.25">
      <c r="B312" s="93"/>
    </row>
    <row r="313" spans="2:2" x14ac:dyDescent="0.25">
      <c r="B313" s="93"/>
    </row>
    <row r="314" spans="2:2" x14ac:dyDescent="0.25">
      <c r="B314" s="93"/>
    </row>
    <row r="315" spans="2:2" x14ac:dyDescent="0.25">
      <c r="B315" s="93"/>
    </row>
    <row r="316" spans="2:2" x14ac:dyDescent="0.25">
      <c r="B316" s="93"/>
    </row>
    <row r="317" spans="2:2" x14ac:dyDescent="0.25">
      <c r="B317" s="93"/>
    </row>
    <row r="318" spans="2:2" x14ac:dyDescent="0.25">
      <c r="B318" s="93"/>
    </row>
    <row r="319" spans="2:2" x14ac:dyDescent="0.25">
      <c r="B319" s="93"/>
    </row>
    <row r="320" spans="2:2" x14ac:dyDescent="0.25">
      <c r="B320" s="93"/>
    </row>
    <row r="321" spans="2:2" x14ac:dyDescent="0.25">
      <c r="B321" s="93"/>
    </row>
    <row r="322" spans="2:2" x14ac:dyDescent="0.25">
      <c r="B322" s="93"/>
    </row>
    <row r="323" spans="2:2" x14ac:dyDescent="0.25">
      <c r="B323" s="93"/>
    </row>
    <row r="324" spans="2:2" x14ac:dyDescent="0.25">
      <c r="B324" s="93"/>
    </row>
    <row r="325" spans="2:2" x14ac:dyDescent="0.25">
      <c r="B325" s="93"/>
    </row>
    <row r="326" spans="2:2" x14ac:dyDescent="0.25">
      <c r="B326" s="93"/>
    </row>
    <row r="327" spans="2:2" x14ac:dyDescent="0.25">
      <c r="B327" s="93"/>
    </row>
    <row r="328" spans="2:2" x14ac:dyDescent="0.25">
      <c r="B328" s="93"/>
    </row>
    <row r="329" spans="2:2" x14ac:dyDescent="0.25">
      <c r="B329" s="93"/>
    </row>
    <row r="330" spans="2:2" x14ac:dyDescent="0.25">
      <c r="B330" s="93"/>
    </row>
    <row r="331" spans="2:2" x14ac:dyDescent="0.25">
      <c r="B331" s="93"/>
    </row>
    <row r="332" spans="2:2" x14ac:dyDescent="0.25">
      <c r="B332" s="93"/>
    </row>
    <row r="333" spans="2:2" x14ac:dyDescent="0.25">
      <c r="B333" s="93"/>
    </row>
    <row r="334" spans="2:2" x14ac:dyDescent="0.25">
      <c r="B334" s="93"/>
    </row>
    <row r="335" spans="2:2" x14ac:dyDescent="0.25">
      <c r="B335" s="93"/>
    </row>
    <row r="336" spans="2:2" x14ac:dyDescent="0.25">
      <c r="B336" s="93"/>
    </row>
    <row r="337" spans="2:2" x14ac:dyDescent="0.25">
      <c r="B337" s="93"/>
    </row>
    <row r="338" spans="2:2" x14ac:dyDescent="0.25">
      <c r="B338" s="93"/>
    </row>
    <row r="339" spans="2:2" x14ac:dyDescent="0.25">
      <c r="B339" s="93"/>
    </row>
    <row r="340" spans="2:2" x14ac:dyDescent="0.25">
      <c r="B340" s="93"/>
    </row>
    <row r="341" spans="2:2" x14ac:dyDescent="0.25">
      <c r="B341" s="93"/>
    </row>
    <row r="342" spans="2:2" x14ac:dyDescent="0.25">
      <c r="B342" s="93"/>
    </row>
    <row r="343" spans="2:2" x14ac:dyDescent="0.25">
      <c r="B343" s="93"/>
    </row>
    <row r="344" spans="2:2" x14ac:dyDescent="0.25">
      <c r="B344" s="93"/>
    </row>
    <row r="345" spans="2:2" x14ac:dyDescent="0.25">
      <c r="B345" s="93"/>
    </row>
    <row r="346" spans="2:2" x14ac:dyDescent="0.25">
      <c r="B346" s="93"/>
    </row>
    <row r="347" spans="2:2" x14ac:dyDescent="0.25">
      <c r="B347" s="93"/>
    </row>
    <row r="348" spans="2:2" x14ac:dyDescent="0.25">
      <c r="B348" s="93"/>
    </row>
    <row r="349" spans="2:2" x14ac:dyDescent="0.25">
      <c r="B349" s="93"/>
    </row>
    <row r="350" spans="2:2" x14ac:dyDescent="0.25">
      <c r="B350" s="93"/>
    </row>
    <row r="351" spans="2:2" x14ac:dyDescent="0.25">
      <c r="B351" s="93"/>
    </row>
    <row r="352" spans="2:2" x14ac:dyDescent="0.25">
      <c r="B352" s="93"/>
    </row>
    <row r="353" spans="2:2" x14ac:dyDescent="0.25">
      <c r="B353" s="93"/>
    </row>
    <row r="354" spans="2:2" x14ac:dyDescent="0.25">
      <c r="B354" s="93"/>
    </row>
    <row r="355" spans="2:2" x14ac:dyDescent="0.25">
      <c r="B355" s="93"/>
    </row>
    <row r="356" spans="2:2" x14ac:dyDescent="0.25">
      <c r="B356" s="93"/>
    </row>
    <row r="357" spans="2:2" x14ac:dyDescent="0.25">
      <c r="B357" s="93"/>
    </row>
    <row r="358" spans="2:2" x14ac:dyDescent="0.25">
      <c r="B358" s="93"/>
    </row>
    <row r="359" spans="2:2" x14ac:dyDescent="0.25">
      <c r="B359" s="93"/>
    </row>
    <row r="360" spans="2:2" x14ac:dyDescent="0.25">
      <c r="B360" s="93"/>
    </row>
    <row r="361" spans="2:2" x14ac:dyDescent="0.25">
      <c r="B361" s="93"/>
    </row>
    <row r="362" spans="2:2" x14ac:dyDescent="0.25">
      <c r="B362" s="93"/>
    </row>
    <row r="363" spans="2:2" x14ac:dyDescent="0.25">
      <c r="B363" s="93"/>
    </row>
    <row r="364" spans="2:2" x14ac:dyDescent="0.25">
      <c r="B364" s="93"/>
    </row>
    <row r="365" spans="2:2" x14ac:dyDescent="0.25">
      <c r="B365" s="93"/>
    </row>
    <row r="366" spans="2:2" x14ac:dyDescent="0.25">
      <c r="B366" s="93"/>
    </row>
    <row r="367" spans="2:2" x14ac:dyDescent="0.25">
      <c r="B367" s="93"/>
    </row>
    <row r="368" spans="2:2" x14ac:dyDescent="0.25">
      <c r="B368" s="93"/>
    </row>
    <row r="369" spans="2:2" x14ac:dyDescent="0.25">
      <c r="B369" s="93"/>
    </row>
    <row r="370" spans="2:2" x14ac:dyDescent="0.25">
      <c r="B370" s="93"/>
    </row>
    <row r="371" spans="2:2" x14ac:dyDescent="0.25">
      <c r="B371" s="93"/>
    </row>
    <row r="372" spans="2:2" x14ac:dyDescent="0.25">
      <c r="B372" s="93"/>
    </row>
    <row r="373" spans="2:2" x14ac:dyDescent="0.25">
      <c r="B373" s="93"/>
    </row>
    <row r="374" spans="2:2" x14ac:dyDescent="0.25">
      <c r="B374" s="93"/>
    </row>
    <row r="375" spans="2:2" x14ac:dyDescent="0.25">
      <c r="B375" s="93"/>
    </row>
    <row r="376" spans="2:2" x14ac:dyDescent="0.25">
      <c r="B376" s="93"/>
    </row>
    <row r="377" spans="2:2" x14ac:dyDescent="0.25">
      <c r="B377" s="93"/>
    </row>
    <row r="378" spans="2:2" x14ac:dyDescent="0.25">
      <c r="B378" s="93"/>
    </row>
    <row r="379" spans="2:2" x14ac:dyDescent="0.25">
      <c r="B379" s="93"/>
    </row>
    <row r="380" spans="2:2" x14ac:dyDescent="0.25">
      <c r="B380" s="93"/>
    </row>
    <row r="381" spans="2:2" x14ac:dyDescent="0.25">
      <c r="B381" s="93"/>
    </row>
    <row r="382" spans="2:2" x14ac:dyDescent="0.25">
      <c r="B382" s="93"/>
    </row>
    <row r="383" spans="2:2" x14ac:dyDescent="0.25">
      <c r="B383" s="93"/>
    </row>
    <row r="384" spans="2:2" x14ac:dyDescent="0.25">
      <c r="B384" s="93"/>
    </row>
    <row r="385" spans="2:2" x14ac:dyDescent="0.25">
      <c r="B385" s="93"/>
    </row>
    <row r="386" spans="2:2" x14ac:dyDescent="0.25">
      <c r="B386" s="93"/>
    </row>
    <row r="387" spans="2:2" x14ac:dyDescent="0.25">
      <c r="B387" s="93"/>
    </row>
    <row r="388" spans="2:2" x14ac:dyDescent="0.25">
      <c r="B388" s="93"/>
    </row>
    <row r="389" spans="2:2" x14ac:dyDescent="0.25">
      <c r="B389" s="93"/>
    </row>
    <row r="390" spans="2:2" x14ac:dyDescent="0.25">
      <c r="B390" s="93"/>
    </row>
    <row r="391" spans="2:2" x14ac:dyDescent="0.25">
      <c r="B391" s="93"/>
    </row>
    <row r="392" spans="2:2" x14ac:dyDescent="0.25">
      <c r="B392" s="93"/>
    </row>
    <row r="393" spans="2:2" x14ac:dyDescent="0.25">
      <c r="B393" s="93"/>
    </row>
    <row r="394" spans="2:2" x14ac:dyDescent="0.25">
      <c r="B394" s="93"/>
    </row>
    <row r="395" spans="2:2" x14ac:dyDescent="0.25">
      <c r="B395" s="93"/>
    </row>
    <row r="396" spans="2:2" x14ac:dyDescent="0.25">
      <c r="B396" s="93"/>
    </row>
    <row r="397" spans="2:2" x14ac:dyDescent="0.25">
      <c r="B397" s="93"/>
    </row>
    <row r="398" spans="2:2" x14ac:dyDescent="0.25">
      <c r="B398" s="93"/>
    </row>
    <row r="399" spans="2:2" x14ac:dyDescent="0.25">
      <c r="B399" s="93"/>
    </row>
    <row r="400" spans="2:2" x14ac:dyDescent="0.25">
      <c r="B400" s="93"/>
    </row>
    <row r="401" spans="2:2" x14ac:dyDescent="0.25">
      <c r="B401" s="93"/>
    </row>
    <row r="402" spans="2:2" x14ac:dyDescent="0.25">
      <c r="B402" s="93"/>
    </row>
    <row r="403" spans="2:2" x14ac:dyDescent="0.25">
      <c r="B403" s="93"/>
    </row>
    <row r="404" spans="2:2" x14ac:dyDescent="0.25">
      <c r="B404" s="93"/>
    </row>
    <row r="405" spans="2:2" x14ac:dyDescent="0.25">
      <c r="B405" s="93"/>
    </row>
    <row r="406" spans="2:2" x14ac:dyDescent="0.25">
      <c r="B406" s="93"/>
    </row>
    <row r="407" spans="2:2" x14ac:dyDescent="0.25">
      <c r="B407" s="93"/>
    </row>
    <row r="408" spans="2:2" x14ac:dyDescent="0.25">
      <c r="B408" s="93"/>
    </row>
    <row r="409" spans="2:2" x14ac:dyDescent="0.25">
      <c r="B409" s="93"/>
    </row>
    <row r="410" spans="2:2" x14ac:dyDescent="0.25">
      <c r="B410" s="93"/>
    </row>
    <row r="411" spans="2:2" x14ac:dyDescent="0.25">
      <c r="B411" s="93"/>
    </row>
    <row r="412" spans="2:2" x14ac:dyDescent="0.25">
      <c r="B412" s="93"/>
    </row>
    <row r="413" spans="2:2" x14ac:dyDescent="0.25">
      <c r="B413" s="93"/>
    </row>
    <row r="414" spans="2:2" x14ac:dyDescent="0.25">
      <c r="B414" s="93"/>
    </row>
    <row r="415" spans="2:2" x14ac:dyDescent="0.25">
      <c r="B415" s="93"/>
    </row>
    <row r="416" spans="2:2" x14ac:dyDescent="0.25">
      <c r="B416" s="93"/>
    </row>
    <row r="417" spans="2:2" x14ac:dyDescent="0.25">
      <c r="B417" s="93"/>
    </row>
    <row r="418" spans="2:2" x14ac:dyDescent="0.25">
      <c r="B418" s="93"/>
    </row>
    <row r="419" spans="2:2" x14ac:dyDescent="0.25">
      <c r="B419" s="93"/>
    </row>
    <row r="420" spans="2:2" x14ac:dyDescent="0.25">
      <c r="B420" s="93"/>
    </row>
    <row r="421" spans="2:2" x14ac:dyDescent="0.25">
      <c r="B421" s="93"/>
    </row>
    <row r="422" spans="2:2" x14ac:dyDescent="0.25">
      <c r="B422" s="93"/>
    </row>
    <row r="423" spans="2:2" x14ac:dyDescent="0.25">
      <c r="B423" s="93"/>
    </row>
    <row r="424" spans="2:2" x14ac:dyDescent="0.25">
      <c r="B424" s="93"/>
    </row>
    <row r="425" spans="2:2" x14ac:dyDescent="0.25">
      <c r="B425" s="93"/>
    </row>
    <row r="426" spans="2:2" x14ac:dyDescent="0.25">
      <c r="B426" s="93"/>
    </row>
    <row r="427" spans="2:2" x14ac:dyDescent="0.25">
      <c r="B427" s="93"/>
    </row>
    <row r="428" spans="2:2" x14ac:dyDescent="0.25">
      <c r="B428" s="93"/>
    </row>
    <row r="429" spans="2:2" x14ac:dyDescent="0.25">
      <c r="B429" s="93"/>
    </row>
    <row r="430" spans="2:2" x14ac:dyDescent="0.25">
      <c r="B430" s="93"/>
    </row>
    <row r="431" spans="2:2" x14ac:dyDescent="0.25">
      <c r="B431" s="93"/>
    </row>
    <row r="432" spans="2:2" x14ac:dyDescent="0.25">
      <c r="B432" s="93"/>
    </row>
    <row r="433" spans="2:2" x14ac:dyDescent="0.25">
      <c r="B433" s="93"/>
    </row>
    <row r="434" spans="2:2" x14ac:dyDescent="0.25">
      <c r="B434" s="93"/>
    </row>
    <row r="435" spans="2:2" x14ac:dyDescent="0.25">
      <c r="B435" s="93"/>
    </row>
    <row r="436" spans="2:2" x14ac:dyDescent="0.25">
      <c r="B436" s="93"/>
    </row>
    <row r="437" spans="2:2" x14ac:dyDescent="0.25">
      <c r="B437" s="93"/>
    </row>
    <row r="438" spans="2:2" x14ac:dyDescent="0.25">
      <c r="B438" s="93"/>
    </row>
    <row r="439" spans="2:2" x14ac:dyDescent="0.25">
      <c r="B439" s="93"/>
    </row>
    <row r="440" spans="2:2" x14ac:dyDescent="0.25">
      <c r="B440" s="93"/>
    </row>
    <row r="441" spans="2:2" x14ac:dyDescent="0.25">
      <c r="B441" s="93"/>
    </row>
    <row r="442" spans="2:2" x14ac:dyDescent="0.25">
      <c r="B442" s="93"/>
    </row>
    <row r="443" spans="2:2" x14ac:dyDescent="0.25">
      <c r="B443" s="93"/>
    </row>
    <row r="444" spans="2:2" x14ac:dyDescent="0.25">
      <c r="B444" s="93"/>
    </row>
    <row r="445" spans="2:2" x14ac:dyDescent="0.25">
      <c r="B445" s="93"/>
    </row>
    <row r="446" spans="2:2" x14ac:dyDescent="0.25">
      <c r="B446" s="93"/>
    </row>
    <row r="447" spans="2:2" x14ac:dyDescent="0.25">
      <c r="B447" s="93"/>
    </row>
    <row r="448" spans="2:2" x14ac:dyDescent="0.25">
      <c r="B448" s="93"/>
    </row>
    <row r="449" spans="2:2" x14ac:dyDescent="0.25">
      <c r="B449" s="93"/>
    </row>
    <row r="450" spans="2:2" x14ac:dyDescent="0.25">
      <c r="B450" s="93"/>
    </row>
    <row r="451" spans="2:2" x14ac:dyDescent="0.25">
      <c r="B451" s="93"/>
    </row>
    <row r="452" spans="2:2" x14ac:dyDescent="0.25">
      <c r="B452" s="93"/>
    </row>
    <row r="453" spans="2:2" x14ac:dyDescent="0.25">
      <c r="B453" s="93"/>
    </row>
    <row r="454" spans="2:2" x14ac:dyDescent="0.25">
      <c r="B454" s="93"/>
    </row>
    <row r="455" spans="2:2" x14ac:dyDescent="0.25">
      <c r="B455" s="93"/>
    </row>
    <row r="456" spans="2:2" x14ac:dyDescent="0.25">
      <c r="B456" s="93"/>
    </row>
    <row r="457" spans="2:2" x14ac:dyDescent="0.25">
      <c r="B457" s="93"/>
    </row>
    <row r="458" spans="2:2" x14ac:dyDescent="0.25">
      <c r="B458" s="93"/>
    </row>
    <row r="459" spans="2:2" x14ac:dyDescent="0.25">
      <c r="B459" s="93"/>
    </row>
    <row r="460" spans="2:2" x14ac:dyDescent="0.25">
      <c r="B460" s="93"/>
    </row>
    <row r="461" spans="2:2" x14ac:dyDescent="0.25">
      <c r="B461" s="93"/>
    </row>
    <row r="462" spans="2:2" x14ac:dyDescent="0.25">
      <c r="B462" s="93"/>
    </row>
    <row r="463" spans="2:2" x14ac:dyDescent="0.25">
      <c r="B463" s="93"/>
    </row>
    <row r="464" spans="2:2" x14ac:dyDescent="0.25">
      <c r="B464" s="93"/>
    </row>
    <row r="465" spans="2:2" x14ac:dyDescent="0.25">
      <c r="B465" s="93"/>
    </row>
    <row r="466" spans="2:2" x14ac:dyDescent="0.25">
      <c r="B466" s="93"/>
    </row>
    <row r="467" spans="2:2" x14ac:dyDescent="0.25">
      <c r="B467" s="93"/>
    </row>
    <row r="468" spans="2:2" x14ac:dyDescent="0.25">
      <c r="B468" s="93"/>
    </row>
    <row r="469" spans="2:2" x14ac:dyDescent="0.25">
      <c r="B469" s="93"/>
    </row>
    <row r="470" spans="2:2" x14ac:dyDescent="0.25">
      <c r="B470" s="93"/>
    </row>
    <row r="471" spans="2:2" x14ac:dyDescent="0.25">
      <c r="B471" s="93"/>
    </row>
    <row r="472" spans="2:2" x14ac:dyDescent="0.25">
      <c r="B472" s="93"/>
    </row>
    <row r="473" spans="2:2" x14ac:dyDescent="0.25">
      <c r="B473" s="93"/>
    </row>
    <row r="474" spans="2:2" x14ac:dyDescent="0.25">
      <c r="B474" s="93"/>
    </row>
    <row r="475" spans="2:2" x14ac:dyDescent="0.25">
      <c r="B475" s="93"/>
    </row>
    <row r="476" spans="2:2" x14ac:dyDescent="0.25">
      <c r="B476" s="93"/>
    </row>
    <row r="477" spans="2:2" x14ac:dyDescent="0.25">
      <c r="B477" s="93"/>
    </row>
    <row r="478" spans="2:2" x14ac:dyDescent="0.25">
      <c r="B478" s="93"/>
    </row>
    <row r="479" spans="2:2" x14ac:dyDescent="0.25">
      <c r="B479" s="93"/>
    </row>
    <row r="480" spans="2:2" x14ac:dyDescent="0.25">
      <c r="B480" s="93"/>
    </row>
    <row r="481" spans="2:2" x14ac:dyDescent="0.25">
      <c r="B481" s="93"/>
    </row>
    <row r="482" spans="2:2" x14ac:dyDescent="0.25">
      <c r="B482" s="93"/>
    </row>
    <row r="483" spans="2:2" x14ac:dyDescent="0.25">
      <c r="B483" s="93"/>
    </row>
    <row r="484" spans="2:2" x14ac:dyDescent="0.25">
      <c r="B484" s="93"/>
    </row>
    <row r="485" spans="2:2" x14ac:dyDescent="0.25">
      <c r="B485" s="93"/>
    </row>
    <row r="486" spans="2:2" x14ac:dyDescent="0.25">
      <c r="B486" s="93"/>
    </row>
    <row r="487" spans="2:2" x14ac:dyDescent="0.25">
      <c r="B487" s="93"/>
    </row>
    <row r="488" spans="2:2" x14ac:dyDescent="0.25">
      <c r="B488" s="93"/>
    </row>
    <row r="489" spans="2:2" x14ac:dyDescent="0.25">
      <c r="B489" s="93"/>
    </row>
    <row r="490" spans="2:2" x14ac:dyDescent="0.25">
      <c r="B490" s="93"/>
    </row>
    <row r="491" spans="2:2" x14ac:dyDescent="0.25">
      <c r="B491" s="93"/>
    </row>
    <row r="492" spans="2:2" x14ac:dyDescent="0.25">
      <c r="B492" s="93"/>
    </row>
    <row r="493" spans="2:2" x14ac:dyDescent="0.25">
      <c r="B493" s="93"/>
    </row>
    <row r="494" spans="2:2" x14ac:dyDescent="0.25">
      <c r="B494" s="93"/>
    </row>
    <row r="495" spans="2:2" x14ac:dyDescent="0.25">
      <c r="B495" s="93"/>
    </row>
    <row r="496" spans="2:2" x14ac:dyDescent="0.25">
      <c r="B496" s="93"/>
    </row>
    <row r="497" spans="2:2" x14ac:dyDescent="0.25">
      <c r="B497" s="93"/>
    </row>
    <row r="498" spans="2:2" x14ac:dyDescent="0.25">
      <c r="B498" s="93"/>
    </row>
    <row r="499" spans="2:2" x14ac:dyDescent="0.25">
      <c r="B499" s="93"/>
    </row>
    <row r="500" spans="2:2" x14ac:dyDescent="0.25">
      <c r="B500" s="93"/>
    </row>
    <row r="501" spans="2:2" x14ac:dyDescent="0.25">
      <c r="B501" s="93"/>
    </row>
    <row r="502" spans="2:2" x14ac:dyDescent="0.25">
      <c r="B502" s="93"/>
    </row>
    <row r="503" spans="2:2" x14ac:dyDescent="0.25">
      <c r="B503" s="93"/>
    </row>
    <row r="504" spans="2:2" x14ac:dyDescent="0.25">
      <c r="B504" s="93"/>
    </row>
    <row r="505" spans="2:2" x14ac:dyDescent="0.25">
      <c r="B505" s="93"/>
    </row>
    <row r="506" spans="2:2" x14ac:dyDescent="0.25">
      <c r="B506" s="93"/>
    </row>
    <row r="507" spans="2:2" x14ac:dyDescent="0.25">
      <c r="B507" s="93"/>
    </row>
    <row r="508" spans="2:2" x14ac:dyDescent="0.25">
      <c r="B508" s="93"/>
    </row>
    <row r="509" spans="2:2" x14ac:dyDescent="0.25">
      <c r="B509" s="93"/>
    </row>
    <row r="510" spans="2:2" x14ac:dyDescent="0.25">
      <c r="B510" s="93"/>
    </row>
    <row r="511" spans="2:2" x14ac:dyDescent="0.25">
      <c r="B511" s="93"/>
    </row>
    <row r="512" spans="2:2" x14ac:dyDescent="0.25">
      <c r="B512" s="93"/>
    </row>
    <row r="513" spans="2:2" x14ac:dyDescent="0.25">
      <c r="B513" s="93"/>
    </row>
    <row r="514" spans="2:2" x14ac:dyDescent="0.25">
      <c r="B514" s="93"/>
    </row>
    <row r="515" spans="2:2" x14ac:dyDescent="0.25">
      <c r="B515" s="93"/>
    </row>
    <row r="516" spans="2:2" x14ac:dyDescent="0.25">
      <c r="B516" s="93"/>
    </row>
    <row r="517" spans="2:2" x14ac:dyDescent="0.25">
      <c r="B517" s="93"/>
    </row>
    <row r="518" spans="2:2" x14ac:dyDescent="0.25">
      <c r="B518" s="93"/>
    </row>
    <row r="519" spans="2:2" x14ac:dyDescent="0.25">
      <c r="B519" s="93"/>
    </row>
    <row r="520" spans="2:2" x14ac:dyDescent="0.25">
      <c r="B520" s="93"/>
    </row>
    <row r="521" spans="2:2" x14ac:dyDescent="0.25">
      <c r="B521" s="93"/>
    </row>
    <row r="522" spans="2:2" x14ac:dyDescent="0.25">
      <c r="B522" s="93"/>
    </row>
    <row r="523" spans="2:2" x14ac:dyDescent="0.25">
      <c r="B523" s="93"/>
    </row>
    <row r="524" spans="2:2" x14ac:dyDescent="0.25">
      <c r="B524" s="93"/>
    </row>
    <row r="525" spans="2:2" x14ac:dyDescent="0.25">
      <c r="B525" s="93"/>
    </row>
    <row r="526" spans="2:2" x14ac:dyDescent="0.25">
      <c r="B526" s="93"/>
    </row>
    <row r="527" spans="2:2" x14ac:dyDescent="0.25">
      <c r="B527" s="93"/>
    </row>
    <row r="528" spans="2:2" x14ac:dyDescent="0.25">
      <c r="B528" s="93"/>
    </row>
    <row r="529" spans="2:2" x14ac:dyDescent="0.25">
      <c r="B529" s="93"/>
    </row>
    <row r="530" spans="2:2" x14ac:dyDescent="0.25">
      <c r="B530" s="93"/>
    </row>
    <row r="531" spans="2:2" x14ac:dyDescent="0.25">
      <c r="B531" s="93"/>
    </row>
    <row r="532" spans="2:2" x14ac:dyDescent="0.25">
      <c r="B532" s="93"/>
    </row>
    <row r="533" spans="2:2" x14ac:dyDescent="0.25">
      <c r="B533" s="93"/>
    </row>
    <row r="534" spans="2:2" x14ac:dyDescent="0.25">
      <c r="B534" s="93"/>
    </row>
    <row r="535" spans="2:2" x14ac:dyDescent="0.25">
      <c r="B535" s="93"/>
    </row>
    <row r="536" spans="2:2" x14ac:dyDescent="0.25">
      <c r="B536" s="93"/>
    </row>
    <row r="537" spans="2:2" x14ac:dyDescent="0.25">
      <c r="B537" s="93"/>
    </row>
    <row r="538" spans="2:2" x14ac:dyDescent="0.25">
      <c r="B538" s="93"/>
    </row>
    <row r="539" spans="2:2" x14ac:dyDescent="0.25">
      <c r="B539" s="93"/>
    </row>
    <row r="540" spans="2:2" x14ac:dyDescent="0.25">
      <c r="B540" s="93"/>
    </row>
    <row r="541" spans="2:2" x14ac:dyDescent="0.25">
      <c r="B541" s="93"/>
    </row>
    <row r="542" spans="2:2" x14ac:dyDescent="0.25">
      <c r="B542" s="93"/>
    </row>
    <row r="543" spans="2:2" x14ac:dyDescent="0.25">
      <c r="B543" s="93"/>
    </row>
    <row r="544" spans="2:2" x14ac:dyDescent="0.25">
      <c r="B544" s="93"/>
    </row>
    <row r="545" spans="2:2" x14ac:dyDescent="0.25">
      <c r="B545" s="93"/>
    </row>
    <row r="546" spans="2:2" x14ac:dyDescent="0.25">
      <c r="B546" s="93"/>
    </row>
    <row r="547" spans="2:2" x14ac:dyDescent="0.25">
      <c r="B547" s="93"/>
    </row>
    <row r="548" spans="2:2" x14ac:dyDescent="0.25">
      <c r="B548" s="93"/>
    </row>
    <row r="549" spans="2:2" x14ac:dyDescent="0.25">
      <c r="B549" s="93"/>
    </row>
    <row r="550" spans="2:2" x14ac:dyDescent="0.25">
      <c r="B550" s="93"/>
    </row>
    <row r="551" spans="2:2" x14ac:dyDescent="0.25">
      <c r="B551" s="93"/>
    </row>
    <row r="552" spans="2:2" x14ac:dyDescent="0.25">
      <c r="B552" s="93"/>
    </row>
    <row r="553" spans="2:2" x14ac:dyDescent="0.25">
      <c r="B553" s="93"/>
    </row>
    <row r="554" spans="2:2" x14ac:dyDescent="0.25">
      <c r="B554" s="93"/>
    </row>
    <row r="555" spans="2:2" x14ac:dyDescent="0.25">
      <c r="B555" s="93"/>
    </row>
    <row r="556" spans="2:2" x14ac:dyDescent="0.25">
      <c r="B556" s="93"/>
    </row>
    <row r="557" spans="2:2" x14ac:dyDescent="0.25">
      <c r="B557" s="93"/>
    </row>
    <row r="558" spans="2:2" x14ac:dyDescent="0.25">
      <c r="B558" s="93"/>
    </row>
    <row r="559" spans="2:2" x14ac:dyDescent="0.25">
      <c r="B559" s="93"/>
    </row>
    <row r="560" spans="2:2" x14ac:dyDescent="0.25">
      <c r="B560" s="93"/>
    </row>
    <row r="561" spans="2:2" x14ac:dyDescent="0.25">
      <c r="B561" s="93"/>
    </row>
    <row r="562" spans="2:2" x14ac:dyDescent="0.25">
      <c r="B562" s="93"/>
    </row>
    <row r="563" spans="2:2" x14ac:dyDescent="0.25">
      <c r="B563" s="93"/>
    </row>
    <row r="564" spans="2:2" x14ac:dyDescent="0.25">
      <c r="B564" s="93"/>
    </row>
    <row r="565" spans="2:2" x14ac:dyDescent="0.25">
      <c r="B565" s="93"/>
    </row>
    <row r="566" spans="2:2" x14ac:dyDescent="0.25">
      <c r="B566" s="93"/>
    </row>
    <row r="567" spans="2:2" x14ac:dyDescent="0.25">
      <c r="B567" s="93"/>
    </row>
    <row r="568" spans="2:2" x14ac:dyDescent="0.25">
      <c r="B568" s="93"/>
    </row>
    <row r="569" spans="2:2" x14ac:dyDescent="0.25">
      <c r="B569" s="93"/>
    </row>
    <row r="570" spans="2:2" x14ac:dyDescent="0.25">
      <c r="B570" s="93"/>
    </row>
    <row r="571" spans="2:2" x14ac:dyDescent="0.25">
      <c r="B571" s="93"/>
    </row>
    <row r="572" spans="2:2" x14ac:dyDescent="0.25">
      <c r="B572" s="93"/>
    </row>
    <row r="573" spans="2:2" x14ac:dyDescent="0.25">
      <c r="B573" s="93"/>
    </row>
    <row r="574" spans="2:2" x14ac:dyDescent="0.25">
      <c r="B574" s="93"/>
    </row>
    <row r="575" spans="2:2" x14ac:dyDescent="0.25">
      <c r="B575" s="93"/>
    </row>
    <row r="576" spans="2:2" x14ac:dyDescent="0.25">
      <c r="B576" s="93"/>
    </row>
    <row r="577" spans="2:2" x14ac:dyDescent="0.25">
      <c r="B577" s="93"/>
    </row>
    <row r="578" spans="2:2" x14ac:dyDescent="0.25">
      <c r="B578" s="93"/>
    </row>
    <row r="579" spans="2:2" x14ac:dyDescent="0.25">
      <c r="B579" s="93"/>
    </row>
    <row r="580" spans="2:2" x14ac:dyDescent="0.25">
      <c r="B580" s="93"/>
    </row>
    <row r="581" spans="2:2" x14ac:dyDescent="0.25">
      <c r="B581" s="93"/>
    </row>
    <row r="582" spans="2:2" x14ac:dyDescent="0.25">
      <c r="B582" s="93"/>
    </row>
    <row r="583" spans="2:2" x14ac:dyDescent="0.25">
      <c r="B583" s="93"/>
    </row>
    <row r="584" spans="2:2" x14ac:dyDescent="0.25">
      <c r="B584" s="93"/>
    </row>
    <row r="585" spans="2:2" x14ac:dyDescent="0.25">
      <c r="B585" s="93"/>
    </row>
    <row r="586" spans="2:2" x14ac:dyDescent="0.25">
      <c r="B586" s="93"/>
    </row>
    <row r="587" spans="2:2" x14ac:dyDescent="0.25">
      <c r="B587" s="93"/>
    </row>
    <row r="588" spans="2:2" x14ac:dyDescent="0.25">
      <c r="B588" s="93"/>
    </row>
    <row r="589" spans="2:2" x14ac:dyDescent="0.25">
      <c r="B589" s="93"/>
    </row>
    <row r="590" spans="2:2" x14ac:dyDescent="0.25">
      <c r="B590" s="93"/>
    </row>
    <row r="591" spans="2:2" x14ac:dyDescent="0.25">
      <c r="B591" s="93"/>
    </row>
    <row r="592" spans="2:2" x14ac:dyDescent="0.25">
      <c r="B592" s="93"/>
    </row>
    <row r="593" spans="2:2" x14ac:dyDescent="0.25">
      <c r="B593" s="93"/>
    </row>
    <row r="594" spans="2:2" x14ac:dyDescent="0.25">
      <c r="B594" s="93"/>
    </row>
    <row r="595" spans="2:2" x14ac:dyDescent="0.25">
      <c r="B595" s="93"/>
    </row>
    <row r="596" spans="2:2" x14ac:dyDescent="0.25">
      <c r="B596" s="93"/>
    </row>
    <row r="597" spans="2:2" x14ac:dyDescent="0.25">
      <c r="B597" s="93"/>
    </row>
    <row r="598" spans="2:2" x14ac:dyDescent="0.25">
      <c r="B598" s="93"/>
    </row>
    <row r="599" spans="2:2" x14ac:dyDescent="0.25">
      <c r="B599" s="93"/>
    </row>
    <row r="600" spans="2:2" x14ac:dyDescent="0.25">
      <c r="B600" s="93"/>
    </row>
    <row r="601" spans="2:2" x14ac:dyDescent="0.25">
      <c r="B601" s="93"/>
    </row>
    <row r="602" spans="2:2" x14ac:dyDescent="0.25">
      <c r="B602" s="93"/>
    </row>
    <row r="603" spans="2:2" x14ac:dyDescent="0.25">
      <c r="B603" s="93"/>
    </row>
    <row r="604" spans="2:2" x14ac:dyDescent="0.25">
      <c r="B604" s="93"/>
    </row>
    <row r="605" spans="2:2" x14ac:dyDescent="0.25">
      <c r="B605" s="93"/>
    </row>
    <row r="606" spans="2:2" x14ac:dyDescent="0.25">
      <c r="B606" s="93"/>
    </row>
    <row r="607" spans="2:2" x14ac:dyDescent="0.25">
      <c r="B607" s="93"/>
    </row>
    <row r="608" spans="2:2" x14ac:dyDescent="0.25">
      <c r="B608" s="93"/>
    </row>
    <row r="609" spans="2:2" x14ac:dyDescent="0.25">
      <c r="B609" s="93"/>
    </row>
    <row r="610" spans="2:2" x14ac:dyDescent="0.25">
      <c r="B610" s="93"/>
    </row>
    <row r="611" spans="2:2" x14ac:dyDescent="0.25">
      <c r="B611" s="93"/>
    </row>
    <row r="612" spans="2:2" x14ac:dyDescent="0.25">
      <c r="B612" s="93"/>
    </row>
    <row r="613" spans="2:2" x14ac:dyDescent="0.25">
      <c r="B613" s="93"/>
    </row>
    <row r="614" spans="2:2" x14ac:dyDescent="0.25">
      <c r="B614" s="93"/>
    </row>
    <row r="615" spans="2:2" x14ac:dyDescent="0.25">
      <c r="B615" s="93"/>
    </row>
    <row r="616" spans="2:2" x14ac:dyDescent="0.25">
      <c r="B616" s="93"/>
    </row>
    <row r="617" spans="2:2" x14ac:dyDescent="0.25">
      <c r="B617" s="93"/>
    </row>
    <row r="618" spans="2:2" x14ac:dyDescent="0.25">
      <c r="B618" s="93"/>
    </row>
    <row r="619" spans="2:2" x14ac:dyDescent="0.25">
      <c r="B619" s="93"/>
    </row>
    <row r="620" spans="2:2" x14ac:dyDescent="0.25">
      <c r="B620" s="93"/>
    </row>
    <row r="621" spans="2:2" x14ac:dyDescent="0.25">
      <c r="B621" s="93"/>
    </row>
    <row r="622" spans="2:2" x14ac:dyDescent="0.25">
      <c r="B622" s="93"/>
    </row>
    <row r="623" spans="2:2" x14ac:dyDescent="0.25">
      <c r="B623" s="93"/>
    </row>
    <row r="624" spans="2:2" x14ac:dyDescent="0.25">
      <c r="B624" s="93"/>
    </row>
    <row r="625" spans="2:2" x14ac:dyDescent="0.25">
      <c r="B625" s="93"/>
    </row>
    <row r="626" spans="2:2" x14ac:dyDescent="0.25">
      <c r="B626" s="93"/>
    </row>
    <row r="627" spans="2:2" x14ac:dyDescent="0.25">
      <c r="B627" s="93"/>
    </row>
    <row r="628" spans="2:2" x14ac:dyDescent="0.25">
      <c r="B628" s="93"/>
    </row>
    <row r="629" spans="2:2" x14ac:dyDescent="0.25">
      <c r="B629" s="93"/>
    </row>
    <row r="630" spans="2:2" x14ac:dyDescent="0.25">
      <c r="B630" s="93"/>
    </row>
    <row r="631" spans="2:2" x14ac:dyDescent="0.25">
      <c r="B631" s="93"/>
    </row>
    <row r="632" spans="2:2" x14ac:dyDescent="0.25">
      <c r="B632" s="93"/>
    </row>
    <row r="633" spans="2:2" x14ac:dyDescent="0.25">
      <c r="B633" s="93"/>
    </row>
    <row r="634" spans="2:2" x14ac:dyDescent="0.25">
      <c r="B634" s="93"/>
    </row>
    <row r="635" spans="2:2" x14ac:dyDescent="0.25">
      <c r="B635" s="93"/>
    </row>
    <row r="636" spans="2:2" x14ac:dyDescent="0.25">
      <c r="B636" s="93"/>
    </row>
    <row r="637" spans="2:2" x14ac:dyDescent="0.25">
      <c r="B637" s="93"/>
    </row>
    <row r="638" spans="2:2" x14ac:dyDescent="0.25">
      <c r="B638" s="93"/>
    </row>
    <row r="639" spans="2:2" x14ac:dyDescent="0.25">
      <c r="B639" s="93"/>
    </row>
    <row r="640" spans="2:2" x14ac:dyDescent="0.25">
      <c r="B640" s="93"/>
    </row>
    <row r="641" spans="2:2" x14ac:dyDescent="0.25">
      <c r="B641" s="93"/>
    </row>
    <row r="642" spans="2:2" x14ac:dyDescent="0.25">
      <c r="B642" s="93"/>
    </row>
    <row r="643" spans="2:2" x14ac:dyDescent="0.25">
      <c r="B643" s="93"/>
    </row>
    <row r="644" spans="2:2" x14ac:dyDescent="0.25">
      <c r="B644" s="93"/>
    </row>
    <row r="645" spans="2:2" x14ac:dyDescent="0.25">
      <c r="B645" s="93"/>
    </row>
    <row r="646" spans="2:2" x14ac:dyDescent="0.25">
      <c r="B646" s="93"/>
    </row>
    <row r="647" spans="2:2" x14ac:dyDescent="0.25">
      <c r="B647" s="93"/>
    </row>
    <row r="648" spans="2:2" x14ac:dyDescent="0.25">
      <c r="B648" s="93"/>
    </row>
    <row r="649" spans="2:2" x14ac:dyDescent="0.25">
      <c r="B649" s="93"/>
    </row>
    <row r="650" spans="2:2" x14ac:dyDescent="0.25">
      <c r="B650" s="93"/>
    </row>
    <row r="651" spans="2:2" x14ac:dyDescent="0.25">
      <c r="B651" s="93"/>
    </row>
    <row r="652" spans="2:2" x14ac:dyDescent="0.25">
      <c r="B652" s="93"/>
    </row>
    <row r="653" spans="2:2" x14ac:dyDescent="0.25">
      <c r="B653" s="93"/>
    </row>
    <row r="654" spans="2:2" x14ac:dyDescent="0.25">
      <c r="B654" s="93"/>
    </row>
    <row r="655" spans="2:2" x14ac:dyDescent="0.25">
      <c r="B655" s="93"/>
    </row>
    <row r="656" spans="2:2" x14ac:dyDescent="0.25">
      <c r="B656" s="93"/>
    </row>
    <row r="657" spans="2:2" x14ac:dyDescent="0.25">
      <c r="B657" s="93"/>
    </row>
    <row r="658" spans="2:2" x14ac:dyDescent="0.25">
      <c r="B658" s="93"/>
    </row>
    <row r="659" spans="2:2" x14ac:dyDescent="0.25">
      <c r="B659" s="93"/>
    </row>
    <row r="660" spans="2:2" x14ac:dyDescent="0.25">
      <c r="B660" s="93"/>
    </row>
    <row r="661" spans="2:2" x14ac:dyDescent="0.25">
      <c r="B661" s="93"/>
    </row>
    <row r="662" spans="2:2" x14ac:dyDescent="0.25">
      <c r="B662" s="93"/>
    </row>
    <row r="663" spans="2:2" x14ac:dyDescent="0.25">
      <c r="B663" s="93"/>
    </row>
    <row r="664" spans="2:2" x14ac:dyDescent="0.25">
      <c r="B664" s="93"/>
    </row>
    <row r="665" spans="2:2" x14ac:dyDescent="0.25">
      <c r="B665" s="93"/>
    </row>
    <row r="666" spans="2:2" x14ac:dyDescent="0.25">
      <c r="B666" s="93"/>
    </row>
    <row r="667" spans="2:2" x14ac:dyDescent="0.25">
      <c r="B667" s="93"/>
    </row>
    <row r="668" spans="2:2" x14ac:dyDescent="0.25">
      <c r="B668" s="93"/>
    </row>
    <row r="669" spans="2:2" x14ac:dyDescent="0.25">
      <c r="B669" s="93"/>
    </row>
    <row r="670" spans="2:2" x14ac:dyDescent="0.25">
      <c r="B670" s="93"/>
    </row>
    <row r="671" spans="2:2" x14ac:dyDescent="0.25">
      <c r="B671" s="93"/>
    </row>
    <row r="672" spans="2:2" x14ac:dyDescent="0.25">
      <c r="B672" s="93"/>
    </row>
    <row r="673" spans="2:2" x14ac:dyDescent="0.25">
      <c r="B673" s="93"/>
    </row>
    <row r="674" spans="2:2" x14ac:dyDescent="0.25">
      <c r="B674" s="93"/>
    </row>
    <row r="675" spans="2:2" x14ac:dyDescent="0.25">
      <c r="B675" s="93"/>
    </row>
    <row r="676" spans="2:2" x14ac:dyDescent="0.25">
      <c r="B676" s="93"/>
    </row>
    <row r="677" spans="2:2" x14ac:dyDescent="0.25">
      <c r="B677" s="93"/>
    </row>
    <row r="678" spans="2:2" x14ac:dyDescent="0.25">
      <c r="B678" s="93"/>
    </row>
    <row r="679" spans="2:2" x14ac:dyDescent="0.25">
      <c r="B679" s="93"/>
    </row>
    <row r="680" spans="2:2" x14ac:dyDescent="0.25">
      <c r="B680" s="93"/>
    </row>
    <row r="681" spans="2:2" x14ac:dyDescent="0.25">
      <c r="B681" s="93"/>
    </row>
    <row r="682" spans="2:2" x14ac:dyDescent="0.25">
      <c r="B682" s="93"/>
    </row>
    <row r="683" spans="2:2" x14ac:dyDescent="0.25">
      <c r="B683" s="93"/>
    </row>
    <row r="684" spans="2:2" x14ac:dyDescent="0.25">
      <c r="B684" s="93"/>
    </row>
    <row r="685" spans="2:2" x14ac:dyDescent="0.25">
      <c r="B685" s="93"/>
    </row>
    <row r="686" spans="2:2" x14ac:dyDescent="0.25">
      <c r="B686" s="93"/>
    </row>
    <row r="687" spans="2:2" x14ac:dyDescent="0.25">
      <c r="B687" s="93"/>
    </row>
    <row r="688" spans="2:2" x14ac:dyDescent="0.25">
      <c r="B688" s="93"/>
    </row>
    <row r="689" spans="2:2" x14ac:dyDescent="0.25">
      <c r="B689" s="93"/>
    </row>
    <row r="690" spans="2:2" x14ac:dyDescent="0.25">
      <c r="B690" s="93"/>
    </row>
    <row r="691" spans="2:2" x14ac:dyDescent="0.25">
      <c r="B691" s="93"/>
    </row>
    <row r="692" spans="2:2" x14ac:dyDescent="0.25">
      <c r="B692" s="93"/>
    </row>
    <row r="693" spans="2:2" x14ac:dyDescent="0.25">
      <c r="B693" s="93"/>
    </row>
    <row r="694" spans="2:2" x14ac:dyDescent="0.25">
      <c r="B694" s="93"/>
    </row>
    <row r="695" spans="2:2" x14ac:dyDescent="0.25">
      <c r="B695" s="93"/>
    </row>
    <row r="696" spans="2:2" x14ac:dyDescent="0.25">
      <c r="B696" s="93"/>
    </row>
    <row r="697" spans="2:2" x14ac:dyDescent="0.25">
      <c r="B697" s="93"/>
    </row>
    <row r="698" spans="2:2" x14ac:dyDescent="0.25">
      <c r="B698" s="93"/>
    </row>
    <row r="699" spans="2:2" x14ac:dyDescent="0.25">
      <c r="B699" s="93"/>
    </row>
    <row r="700" spans="2:2" x14ac:dyDescent="0.25">
      <c r="B700" s="93"/>
    </row>
    <row r="701" spans="2:2" x14ac:dyDescent="0.25">
      <c r="B701" s="93"/>
    </row>
    <row r="702" spans="2:2" x14ac:dyDescent="0.25">
      <c r="B702" s="93"/>
    </row>
    <row r="703" spans="2:2" x14ac:dyDescent="0.25">
      <c r="B703" s="93"/>
    </row>
    <row r="704" spans="2:2" x14ac:dyDescent="0.25">
      <c r="B704" s="93"/>
    </row>
    <row r="705" spans="2:2" x14ac:dyDescent="0.25">
      <c r="B705" s="93"/>
    </row>
    <row r="706" spans="2:2" x14ac:dyDescent="0.25">
      <c r="B706" s="93"/>
    </row>
    <row r="707" spans="2:2" x14ac:dyDescent="0.25">
      <c r="B707" s="93"/>
    </row>
    <row r="708" spans="2:2" x14ac:dyDescent="0.25">
      <c r="B708" s="93"/>
    </row>
    <row r="709" spans="2:2" x14ac:dyDescent="0.25">
      <c r="B709" s="93"/>
    </row>
    <row r="710" spans="2:2" x14ac:dyDescent="0.25">
      <c r="B710" s="93"/>
    </row>
    <row r="711" spans="2:2" x14ac:dyDescent="0.25">
      <c r="B711" s="93"/>
    </row>
    <row r="712" spans="2:2" x14ac:dyDescent="0.25">
      <c r="B712" s="93"/>
    </row>
    <row r="713" spans="2:2" x14ac:dyDescent="0.25">
      <c r="B713" s="93"/>
    </row>
    <row r="714" spans="2:2" x14ac:dyDescent="0.25">
      <c r="B714" s="93"/>
    </row>
    <row r="715" spans="2:2" x14ac:dyDescent="0.25">
      <c r="B715" s="93"/>
    </row>
    <row r="716" spans="2:2" x14ac:dyDescent="0.25">
      <c r="B716" s="93"/>
    </row>
    <row r="717" spans="2:2" x14ac:dyDescent="0.25">
      <c r="B717" s="93"/>
    </row>
    <row r="718" spans="2:2" x14ac:dyDescent="0.25">
      <c r="B718" s="93"/>
    </row>
    <row r="719" spans="2:2" x14ac:dyDescent="0.25">
      <c r="B719" s="93"/>
    </row>
    <row r="720" spans="2:2" x14ac:dyDescent="0.25">
      <c r="B720" s="93"/>
    </row>
    <row r="721" spans="2:2" x14ac:dyDescent="0.25">
      <c r="B721" s="93"/>
    </row>
    <row r="722" spans="2:2" x14ac:dyDescent="0.25">
      <c r="B722" s="93"/>
    </row>
    <row r="723" spans="2:2" x14ac:dyDescent="0.25">
      <c r="B723" s="93"/>
    </row>
    <row r="724" spans="2:2" x14ac:dyDescent="0.25">
      <c r="B724" s="93"/>
    </row>
    <row r="725" spans="2:2" x14ac:dyDescent="0.25">
      <c r="B725" s="93"/>
    </row>
    <row r="726" spans="2:2" x14ac:dyDescent="0.25">
      <c r="B726" s="93"/>
    </row>
    <row r="727" spans="2:2" x14ac:dyDescent="0.25">
      <c r="B727" s="93"/>
    </row>
    <row r="728" spans="2:2" x14ac:dyDescent="0.25">
      <c r="B728" s="93"/>
    </row>
    <row r="729" spans="2:2" x14ac:dyDescent="0.25">
      <c r="B729" s="93"/>
    </row>
    <row r="730" spans="2:2" x14ac:dyDescent="0.25">
      <c r="B730" s="93"/>
    </row>
    <row r="731" spans="2:2" x14ac:dyDescent="0.25">
      <c r="B731" s="93"/>
    </row>
    <row r="732" spans="2:2" x14ac:dyDescent="0.25">
      <c r="B732" s="93"/>
    </row>
    <row r="733" spans="2:2" x14ac:dyDescent="0.25">
      <c r="B733" s="93"/>
    </row>
    <row r="734" spans="2:2" x14ac:dyDescent="0.25">
      <c r="B734" s="93"/>
    </row>
    <row r="735" spans="2:2" x14ac:dyDescent="0.25">
      <c r="B735" s="93"/>
    </row>
    <row r="736" spans="2:2" x14ac:dyDescent="0.25">
      <c r="B736" s="93"/>
    </row>
    <row r="737" spans="2:2" x14ac:dyDescent="0.25">
      <c r="B737" s="93"/>
    </row>
    <row r="738" spans="2:2" x14ac:dyDescent="0.25">
      <c r="B738" s="93"/>
    </row>
    <row r="739" spans="2:2" x14ac:dyDescent="0.25">
      <c r="B739" s="93"/>
    </row>
    <row r="740" spans="2:2" x14ac:dyDescent="0.25">
      <c r="B740" s="93"/>
    </row>
    <row r="741" spans="2:2" x14ac:dyDescent="0.25">
      <c r="B741" s="93"/>
    </row>
    <row r="742" spans="2:2" x14ac:dyDescent="0.25">
      <c r="B742" s="93"/>
    </row>
    <row r="743" spans="2:2" x14ac:dyDescent="0.25">
      <c r="B743" s="93"/>
    </row>
    <row r="744" spans="2:2" x14ac:dyDescent="0.25">
      <c r="B744" s="93"/>
    </row>
    <row r="745" spans="2:2" x14ac:dyDescent="0.25">
      <c r="B745" s="93"/>
    </row>
    <row r="746" spans="2:2" x14ac:dyDescent="0.25">
      <c r="B746" s="93"/>
    </row>
    <row r="747" spans="2:2" x14ac:dyDescent="0.25">
      <c r="B747" s="93"/>
    </row>
    <row r="748" spans="2:2" x14ac:dyDescent="0.25">
      <c r="B748" s="93"/>
    </row>
    <row r="749" spans="2:2" x14ac:dyDescent="0.25">
      <c r="B749" s="93"/>
    </row>
    <row r="750" spans="2:2" x14ac:dyDescent="0.25">
      <c r="B750" s="93"/>
    </row>
    <row r="751" spans="2:2" x14ac:dyDescent="0.25">
      <c r="B751" s="93"/>
    </row>
    <row r="752" spans="2:2" x14ac:dyDescent="0.25">
      <c r="B752" s="93"/>
    </row>
    <row r="753" spans="2:2" x14ac:dyDescent="0.25">
      <c r="B753" s="93"/>
    </row>
    <row r="754" spans="2:2" x14ac:dyDescent="0.25">
      <c r="B754" s="93"/>
    </row>
    <row r="755" spans="2:2" x14ac:dyDescent="0.25">
      <c r="B755" s="93"/>
    </row>
    <row r="756" spans="2:2" x14ac:dyDescent="0.25">
      <c r="B756" s="93"/>
    </row>
    <row r="757" spans="2:2" x14ac:dyDescent="0.25">
      <c r="B757" s="93"/>
    </row>
    <row r="758" spans="2:2" x14ac:dyDescent="0.25">
      <c r="B758" s="93"/>
    </row>
    <row r="759" spans="2:2" x14ac:dyDescent="0.25">
      <c r="B759" s="93"/>
    </row>
    <row r="760" spans="2:2" x14ac:dyDescent="0.25">
      <c r="B760" s="93"/>
    </row>
    <row r="761" spans="2:2" x14ac:dyDescent="0.25">
      <c r="B761" s="93"/>
    </row>
    <row r="762" spans="2:2" x14ac:dyDescent="0.25">
      <c r="B762" s="93"/>
    </row>
    <row r="763" spans="2:2" x14ac:dyDescent="0.25">
      <c r="B763" s="93"/>
    </row>
    <row r="764" spans="2:2" x14ac:dyDescent="0.25">
      <c r="B764" s="93"/>
    </row>
    <row r="765" spans="2:2" x14ac:dyDescent="0.25">
      <c r="B765" s="93"/>
    </row>
    <row r="766" spans="2:2" x14ac:dyDescent="0.25">
      <c r="B766" s="93"/>
    </row>
    <row r="767" spans="2:2" x14ac:dyDescent="0.25">
      <c r="B767" s="93"/>
    </row>
    <row r="768" spans="2:2" x14ac:dyDescent="0.25">
      <c r="B768" s="93"/>
    </row>
    <row r="769" spans="2:2" x14ac:dyDescent="0.25">
      <c r="B769" s="93"/>
    </row>
    <row r="770" spans="2:2" x14ac:dyDescent="0.25">
      <c r="B770" s="93"/>
    </row>
    <row r="771" spans="2:2" x14ac:dyDescent="0.25">
      <c r="B771" s="93"/>
    </row>
    <row r="772" spans="2:2" x14ac:dyDescent="0.25">
      <c r="B772" s="93"/>
    </row>
    <row r="773" spans="2:2" x14ac:dyDescent="0.25">
      <c r="B773" s="93"/>
    </row>
    <row r="774" spans="2:2" x14ac:dyDescent="0.25">
      <c r="B774" s="93"/>
    </row>
    <row r="775" spans="2:2" x14ac:dyDescent="0.25">
      <c r="B775" s="93"/>
    </row>
    <row r="776" spans="2:2" x14ac:dyDescent="0.25">
      <c r="B776" s="93"/>
    </row>
    <row r="777" spans="2:2" x14ac:dyDescent="0.25">
      <c r="B777" s="93"/>
    </row>
    <row r="778" spans="2:2" x14ac:dyDescent="0.25">
      <c r="B778" s="93"/>
    </row>
    <row r="779" spans="2:2" x14ac:dyDescent="0.25">
      <c r="B779" s="93"/>
    </row>
    <row r="780" spans="2:2" x14ac:dyDescent="0.25">
      <c r="B780" s="93"/>
    </row>
    <row r="781" spans="2:2" x14ac:dyDescent="0.25">
      <c r="B781" s="93"/>
    </row>
    <row r="782" spans="2:2" x14ac:dyDescent="0.25">
      <c r="B782" s="93"/>
    </row>
    <row r="783" spans="2:2" x14ac:dyDescent="0.25">
      <c r="B783" s="93"/>
    </row>
    <row r="784" spans="2:2" x14ac:dyDescent="0.25">
      <c r="B784" s="93"/>
    </row>
    <row r="785" spans="2:2" x14ac:dyDescent="0.25">
      <c r="B785" s="93"/>
    </row>
    <row r="786" spans="2:2" x14ac:dyDescent="0.25">
      <c r="B786" s="93"/>
    </row>
    <row r="787" spans="2:2" x14ac:dyDescent="0.25">
      <c r="B787" s="93"/>
    </row>
    <row r="788" spans="2:2" x14ac:dyDescent="0.25">
      <c r="B788" s="93"/>
    </row>
    <row r="789" spans="2:2" x14ac:dyDescent="0.25">
      <c r="B789" s="93"/>
    </row>
    <row r="790" spans="2:2" x14ac:dyDescent="0.25">
      <c r="B790" s="93"/>
    </row>
    <row r="791" spans="2:2" x14ac:dyDescent="0.25">
      <c r="B791" s="93"/>
    </row>
    <row r="792" spans="2:2" x14ac:dyDescent="0.25">
      <c r="B792" s="93"/>
    </row>
    <row r="793" spans="2:2" x14ac:dyDescent="0.25">
      <c r="B793" s="93"/>
    </row>
    <row r="794" spans="2:2" x14ac:dyDescent="0.25">
      <c r="B794" s="93"/>
    </row>
    <row r="795" spans="2:2" x14ac:dyDescent="0.25">
      <c r="B795" s="93"/>
    </row>
    <row r="796" spans="2:2" x14ac:dyDescent="0.25">
      <c r="B796" s="93"/>
    </row>
    <row r="797" spans="2:2" x14ac:dyDescent="0.25">
      <c r="B797" s="93"/>
    </row>
    <row r="798" spans="2:2" x14ac:dyDescent="0.25">
      <c r="B798" s="93"/>
    </row>
    <row r="799" spans="2:2" x14ac:dyDescent="0.25">
      <c r="B799" s="93"/>
    </row>
    <row r="800" spans="2:2" x14ac:dyDescent="0.25">
      <c r="B800" s="93"/>
    </row>
    <row r="801" spans="2:2" x14ac:dyDescent="0.25">
      <c r="B801" s="93"/>
    </row>
    <row r="802" spans="2:2" x14ac:dyDescent="0.25">
      <c r="B802" s="93"/>
    </row>
    <row r="803" spans="2:2" x14ac:dyDescent="0.25">
      <c r="B803" s="93"/>
    </row>
    <row r="804" spans="2:2" x14ac:dyDescent="0.25">
      <c r="B804" s="93"/>
    </row>
    <row r="805" spans="2:2" x14ac:dyDescent="0.25">
      <c r="B805" s="93"/>
    </row>
    <row r="806" spans="2:2" x14ac:dyDescent="0.25">
      <c r="B806" s="93"/>
    </row>
    <row r="807" spans="2:2" x14ac:dyDescent="0.25">
      <c r="B807" s="93"/>
    </row>
    <row r="808" spans="2:2" x14ac:dyDescent="0.25">
      <c r="B808" s="93"/>
    </row>
    <row r="809" spans="2:2" x14ac:dyDescent="0.25">
      <c r="B809" s="93"/>
    </row>
    <row r="810" spans="2:2" x14ac:dyDescent="0.25">
      <c r="B810" s="93"/>
    </row>
    <row r="811" spans="2:2" x14ac:dyDescent="0.25">
      <c r="B811" s="93"/>
    </row>
    <row r="812" spans="2:2" x14ac:dyDescent="0.25">
      <c r="B812" s="93"/>
    </row>
    <row r="813" spans="2:2" x14ac:dyDescent="0.25">
      <c r="B813" s="93"/>
    </row>
    <row r="814" spans="2:2" x14ac:dyDescent="0.25">
      <c r="B814" s="93"/>
    </row>
    <row r="815" spans="2:2" x14ac:dyDescent="0.25">
      <c r="B815" s="93"/>
    </row>
    <row r="816" spans="2:2" x14ac:dyDescent="0.25">
      <c r="B816" s="93"/>
    </row>
    <row r="817" spans="2:2" x14ac:dyDescent="0.25">
      <c r="B817" s="93"/>
    </row>
    <row r="818" spans="2:2" x14ac:dyDescent="0.25">
      <c r="B818" s="93"/>
    </row>
    <row r="819" spans="2:2" x14ac:dyDescent="0.25">
      <c r="B819" s="93"/>
    </row>
    <row r="820" spans="2:2" x14ac:dyDescent="0.25">
      <c r="B820" s="93"/>
    </row>
    <row r="821" spans="2:2" x14ac:dyDescent="0.25">
      <c r="B821" s="93"/>
    </row>
    <row r="822" spans="2:2" x14ac:dyDescent="0.25">
      <c r="B822" s="93"/>
    </row>
    <row r="823" spans="2:2" x14ac:dyDescent="0.25">
      <c r="B823" s="93"/>
    </row>
    <row r="824" spans="2:2" x14ac:dyDescent="0.25">
      <c r="B824" s="93"/>
    </row>
    <row r="825" spans="2:2" x14ac:dyDescent="0.25">
      <c r="B825" s="93"/>
    </row>
    <row r="826" spans="2:2" x14ac:dyDescent="0.25">
      <c r="B826" s="93"/>
    </row>
    <row r="827" spans="2:2" x14ac:dyDescent="0.25">
      <c r="B827" s="93"/>
    </row>
    <row r="828" spans="2:2" x14ac:dyDescent="0.25">
      <c r="B828" s="93"/>
    </row>
    <row r="829" spans="2:2" x14ac:dyDescent="0.25">
      <c r="B829" s="93"/>
    </row>
    <row r="830" spans="2:2" x14ac:dyDescent="0.25">
      <c r="B830" s="93"/>
    </row>
    <row r="831" spans="2:2" x14ac:dyDescent="0.25">
      <c r="B831" s="93"/>
    </row>
    <row r="832" spans="2:2" x14ac:dyDescent="0.25">
      <c r="B832" s="93"/>
    </row>
    <row r="833" spans="2:2" x14ac:dyDescent="0.25">
      <c r="B833" s="93"/>
    </row>
    <row r="834" spans="2:2" x14ac:dyDescent="0.25">
      <c r="B834" s="93"/>
    </row>
    <row r="835" spans="2:2" x14ac:dyDescent="0.25">
      <c r="B835" s="93"/>
    </row>
    <row r="836" spans="2:2" x14ac:dyDescent="0.25">
      <c r="B836" s="93"/>
    </row>
    <row r="837" spans="2:2" x14ac:dyDescent="0.25">
      <c r="B837" s="93"/>
    </row>
    <row r="838" spans="2:2" x14ac:dyDescent="0.25">
      <c r="B838" s="93"/>
    </row>
    <row r="839" spans="2:2" x14ac:dyDescent="0.25">
      <c r="B839" s="93"/>
    </row>
    <row r="840" spans="2:2" x14ac:dyDescent="0.25">
      <c r="B840" s="93"/>
    </row>
    <row r="841" spans="2:2" x14ac:dyDescent="0.25">
      <c r="B841" s="93"/>
    </row>
    <row r="842" spans="2:2" x14ac:dyDescent="0.25">
      <c r="B842" s="93"/>
    </row>
    <row r="843" spans="2:2" x14ac:dyDescent="0.25">
      <c r="B843" s="93"/>
    </row>
    <row r="844" spans="2:2" x14ac:dyDescent="0.25">
      <c r="B844" s="93"/>
    </row>
    <row r="845" spans="2:2" x14ac:dyDescent="0.25">
      <c r="B845" s="93"/>
    </row>
    <row r="846" spans="2:2" x14ac:dyDescent="0.25">
      <c r="B846" s="93"/>
    </row>
    <row r="847" spans="2:2" x14ac:dyDescent="0.25">
      <c r="B847" s="93"/>
    </row>
    <row r="848" spans="2:2" x14ac:dyDescent="0.25">
      <c r="B848" s="93"/>
    </row>
    <row r="849" spans="2:2" x14ac:dyDescent="0.25">
      <c r="B849" s="93"/>
    </row>
    <row r="850" spans="2:2" x14ac:dyDescent="0.25">
      <c r="B850" s="93"/>
    </row>
    <row r="851" spans="2:2" x14ac:dyDescent="0.25">
      <c r="B851" s="93"/>
    </row>
    <row r="852" spans="2:2" x14ac:dyDescent="0.25">
      <c r="B852" s="93"/>
    </row>
    <row r="853" spans="2:2" x14ac:dyDescent="0.25">
      <c r="B853" s="93"/>
    </row>
    <row r="854" spans="2:2" x14ac:dyDescent="0.25">
      <c r="B854" s="93"/>
    </row>
    <row r="855" spans="2:2" x14ac:dyDescent="0.25">
      <c r="B855" s="93"/>
    </row>
    <row r="856" spans="2:2" x14ac:dyDescent="0.25">
      <c r="B856" s="93"/>
    </row>
    <row r="857" spans="2:2" x14ac:dyDescent="0.25">
      <c r="B857" s="93"/>
    </row>
    <row r="858" spans="2:2" x14ac:dyDescent="0.25">
      <c r="B858" s="93"/>
    </row>
    <row r="859" spans="2:2" x14ac:dyDescent="0.25">
      <c r="B859" s="93"/>
    </row>
    <row r="860" spans="2:2" x14ac:dyDescent="0.25">
      <c r="B860" s="93"/>
    </row>
    <row r="861" spans="2:2" x14ac:dyDescent="0.25">
      <c r="B861" s="93"/>
    </row>
    <row r="862" spans="2:2" x14ac:dyDescent="0.25">
      <c r="B862" s="93"/>
    </row>
    <row r="863" spans="2:2" x14ac:dyDescent="0.25">
      <c r="B863" s="93"/>
    </row>
    <row r="864" spans="2:2" x14ac:dyDescent="0.25">
      <c r="B864" s="93"/>
    </row>
    <row r="865" spans="2:2" x14ac:dyDescent="0.25">
      <c r="B865" s="93"/>
    </row>
    <row r="866" spans="2:2" x14ac:dyDescent="0.25">
      <c r="B866" s="93"/>
    </row>
    <row r="867" spans="2:2" x14ac:dyDescent="0.25">
      <c r="B867" s="93"/>
    </row>
    <row r="868" spans="2:2" x14ac:dyDescent="0.25">
      <c r="B868" s="93"/>
    </row>
    <row r="869" spans="2:2" x14ac:dyDescent="0.25">
      <c r="B869" s="93"/>
    </row>
    <row r="870" spans="2:2" x14ac:dyDescent="0.25">
      <c r="B870" s="93"/>
    </row>
    <row r="871" spans="2:2" x14ac:dyDescent="0.25">
      <c r="B871" s="93"/>
    </row>
    <row r="872" spans="2:2" x14ac:dyDescent="0.25">
      <c r="B872" s="93"/>
    </row>
    <row r="873" spans="2:2" x14ac:dyDescent="0.25">
      <c r="B873" s="93"/>
    </row>
    <row r="874" spans="2:2" x14ac:dyDescent="0.25">
      <c r="B874" s="93"/>
    </row>
    <row r="875" spans="2:2" x14ac:dyDescent="0.25">
      <c r="B875" s="93"/>
    </row>
    <row r="876" spans="2:2" x14ac:dyDescent="0.25">
      <c r="B876" s="93"/>
    </row>
    <row r="877" spans="2:2" x14ac:dyDescent="0.25">
      <c r="B877" s="93"/>
    </row>
    <row r="878" spans="2:2" x14ac:dyDescent="0.25">
      <c r="B878" s="93"/>
    </row>
    <row r="879" spans="2:2" x14ac:dyDescent="0.25">
      <c r="B879" s="93"/>
    </row>
    <row r="880" spans="2:2" x14ac:dyDescent="0.25">
      <c r="B880" s="93"/>
    </row>
    <row r="881" spans="2:2" x14ac:dyDescent="0.25">
      <c r="B881" s="93"/>
    </row>
    <row r="882" spans="2:2" x14ac:dyDescent="0.25">
      <c r="B882" s="93"/>
    </row>
    <row r="883" spans="2:2" x14ac:dyDescent="0.25">
      <c r="B883" s="93"/>
    </row>
    <row r="884" spans="2:2" x14ac:dyDescent="0.25">
      <c r="B884" s="93"/>
    </row>
    <row r="885" spans="2:2" x14ac:dyDescent="0.25">
      <c r="B885" s="93"/>
    </row>
    <row r="886" spans="2:2" x14ac:dyDescent="0.25">
      <c r="B886" s="93"/>
    </row>
    <row r="887" spans="2:2" x14ac:dyDescent="0.25">
      <c r="B887" s="93"/>
    </row>
    <row r="888" spans="2:2" x14ac:dyDescent="0.25">
      <c r="B888" s="93"/>
    </row>
    <row r="889" spans="2:2" x14ac:dyDescent="0.25">
      <c r="B889" s="93"/>
    </row>
    <row r="890" spans="2:2" x14ac:dyDescent="0.25">
      <c r="B890" s="93"/>
    </row>
    <row r="891" spans="2:2" x14ac:dyDescent="0.25">
      <c r="B891" s="93"/>
    </row>
    <row r="892" spans="2:2" x14ac:dyDescent="0.25">
      <c r="B892" s="93"/>
    </row>
    <row r="893" spans="2:2" x14ac:dyDescent="0.25">
      <c r="B893" s="93"/>
    </row>
    <row r="894" spans="2:2" x14ac:dyDescent="0.25">
      <c r="B894" s="93"/>
    </row>
    <row r="895" spans="2:2" x14ac:dyDescent="0.25">
      <c r="B895" s="93"/>
    </row>
    <row r="896" spans="2:2" x14ac:dyDescent="0.25">
      <c r="B896" s="93"/>
    </row>
    <row r="897" spans="2:2" x14ac:dyDescent="0.25">
      <c r="B897" s="93"/>
    </row>
    <row r="898" spans="2:2" x14ac:dyDescent="0.25">
      <c r="B898" s="93"/>
    </row>
    <row r="899" spans="2:2" x14ac:dyDescent="0.25">
      <c r="B899" s="93"/>
    </row>
    <row r="900" spans="2:2" x14ac:dyDescent="0.25">
      <c r="B900" s="93"/>
    </row>
    <row r="901" spans="2:2" x14ac:dyDescent="0.25">
      <c r="B901" s="93"/>
    </row>
    <row r="902" spans="2:2" x14ac:dyDescent="0.25">
      <c r="B902" s="93"/>
    </row>
    <row r="903" spans="2:2" x14ac:dyDescent="0.25">
      <c r="B903" s="93"/>
    </row>
    <row r="904" spans="2:2" x14ac:dyDescent="0.25">
      <c r="B904" s="93"/>
    </row>
    <row r="905" spans="2:2" x14ac:dyDescent="0.25">
      <c r="B905" s="93"/>
    </row>
    <row r="906" spans="2:2" x14ac:dyDescent="0.25">
      <c r="B906" s="93"/>
    </row>
    <row r="907" spans="2:2" x14ac:dyDescent="0.25">
      <c r="B907" s="93"/>
    </row>
    <row r="908" spans="2:2" x14ac:dyDescent="0.25">
      <c r="B908" s="93"/>
    </row>
    <row r="909" spans="2:2" x14ac:dyDescent="0.25">
      <c r="B909" s="93"/>
    </row>
    <row r="910" spans="2:2" x14ac:dyDescent="0.25">
      <c r="B910" s="93"/>
    </row>
    <row r="911" spans="2:2" x14ac:dyDescent="0.25">
      <c r="B911" s="93"/>
    </row>
    <row r="912" spans="2:2" x14ac:dyDescent="0.25">
      <c r="B912" s="93"/>
    </row>
    <row r="913" spans="2:2" x14ac:dyDescent="0.25">
      <c r="B913" s="93"/>
    </row>
    <row r="914" spans="2:2" x14ac:dyDescent="0.25">
      <c r="B914" s="93"/>
    </row>
    <row r="915" spans="2:2" x14ac:dyDescent="0.25">
      <c r="B915" s="93"/>
    </row>
    <row r="916" spans="2:2" x14ac:dyDescent="0.25">
      <c r="B916" s="93"/>
    </row>
    <row r="917" spans="2:2" x14ac:dyDescent="0.25">
      <c r="B917" s="93"/>
    </row>
    <row r="918" spans="2:2" x14ac:dyDescent="0.25">
      <c r="B918" s="93"/>
    </row>
    <row r="919" spans="2:2" x14ac:dyDescent="0.25">
      <c r="B919" s="93"/>
    </row>
    <row r="920" spans="2:2" x14ac:dyDescent="0.25">
      <c r="B920" s="93"/>
    </row>
    <row r="921" spans="2:2" x14ac:dyDescent="0.25">
      <c r="B921" s="93"/>
    </row>
    <row r="922" spans="2:2" x14ac:dyDescent="0.25">
      <c r="B922" s="93"/>
    </row>
    <row r="923" spans="2:2" x14ac:dyDescent="0.25">
      <c r="B923" s="93"/>
    </row>
    <row r="924" spans="2:2" x14ac:dyDescent="0.25">
      <c r="B924" s="93"/>
    </row>
    <row r="925" spans="2:2" x14ac:dyDescent="0.25">
      <c r="B925" s="93"/>
    </row>
    <row r="926" spans="2:2" x14ac:dyDescent="0.25">
      <c r="B926" s="93"/>
    </row>
    <row r="927" spans="2:2" x14ac:dyDescent="0.25">
      <c r="B927" s="93"/>
    </row>
    <row r="928" spans="2:2" x14ac:dyDescent="0.25">
      <c r="B928" s="93"/>
    </row>
    <row r="929" spans="2:2" x14ac:dyDescent="0.25">
      <c r="B929" s="93"/>
    </row>
    <row r="930" spans="2:2" x14ac:dyDescent="0.25">
      <c r="B930" s="93"/>
    </row>
    <row r="931" spans="2:2" x14ac:dyDescent="0.25">
      <c r="B931" s="93"/>
    </row>
    <row r="932" spans="2:2" x14ac:dyDescent="0.25">
      <c r="B932" s="93"/>
    </row>
    <row r="933" spans="2:2" x14ac:dyDescent="0.25">
      <c r="B933" s="93"/>
    </row>
    <row r="934" spans="2:2" x14ac:dyDescent="0.25">
      <c r="B934" s="93"/>
    </row>
    <row r="935" spans="2:2" x14ac:dyDescent="0.25">
      <c r="B935" s="93"/>
    </row>
    <row r="936" spans="2:2" x14ac:dyDescent="0.25">
      <c r="B936" s="93"/>
    </row>
    <row r="937" spans="2:2" x14ac:dyDescent="0.25">
      <c r="B937" s="93"/>
    </row>
    <row r="938" spans="2:2" x14ac:dyDescent="0.25">
      <c r="B938" s="93"/>
    </row>
    <row r="939" spans="2:2" x14ac:dyDescent="0.25">
      <c r="B939" s="93"/>
    </row>
    <row r="940" spans="2:2" x14ac:dyDescent="0.25">
      <c r="B940" s="93"/>
    </row>
    <row r="941" spans="2:2" x14ac:dyDescent="0.25">
      <c r="B941" s="93"/>
    </row>
    <row r="942" spans="2:2" x14ac:dyDescent="0.25">
      <c r="B942" s="93"/>
    </row>
    <row r="943" spans="2:2" x14ac:dyDescent="0.25">
      <c r="B943" s="93"/>
    </row>
    <row r="944" spans="2:2" x14ac:dyDescent="0.25">
      <c r="B944" s="93"/>
    </row>
    <row r="945" spans="2:2" x14ac:dyDescent="0.25">
      <c r="B945" s="93"/>
    </row>
    <row r="946" spans="2:2" x14ac:dyDescent="0.25">
      <c r="B946" s="93"/>
    </row>
    <row r="947" spans="2:2" x14ac:dyDescent="0.25">
      <c r="B947" s="93"/>
    </row>
    <row r="948" spans="2:2" x14ac:dyDescent="0.25">
      <c r="B948" s="93"/>
    </row>
    <row r="949" spans="2:2" x14ac:dyDescent="0.25">
      <c r="B949" s="93"/>
    </row>
    <row r="950" spans="2:2" x14ac:dyDescent="0.25">
      <c r="B950" s="93"/>
    </row>
    <row r="951" spans="2:2" x14ac:dyDescent="0.25">
      <c r="B951" s="93"/>
    </row>
    <row r="952" spans="2:2" x14ac:dyDescent="0.25">
      <c r="B952" s="93"/>
    </row>
    <row r="953" spans="2:2" x14ac:dyDescent="0.25">
      <c r="B953" s="93"/>
    </row>
    <row r="954" spans="2:2" x14ac:dyDescent="0.25">
      <c r="B954" s="93"/>
    </row>
    <row r="955" spans="2:2" x14ac:dyDescent="0.25">
      <c r="B955" s="93"/>
    </row>
    <row r="956" spans="2:2" x14ac:dyDescent="0.25">
      <c r="B956" s="93"/>
    </row>
    <row r="957" spans="2:2" x14ac:dyDescent="0.25">
      <c r="B957" s="93"/>
    </row>
    <row r="958" spans="2:2" x14ac:dyDescent="0.25">
      <c r="B958" s="93"/>
    </row>
    <row r="959" spans="2:2" x14ac:dyDescent="0.25">
      <c r="B959" s="93"/>
    </row>
    <row r="960" spans="2:2" x14ac:dyDescent="0.25">
      <c r="B960" s="93"/>
    </row>
    <row r="961" spans="2:2" x14ac:dyDescent="0.25">
      <c r="B961" s="93"/>
    </row>
    <row r="962" spans="2:2" x14ac:dyDescent="0.25">
      <c r="B962" s="93"/>
    </row>
    <row r="963" spans="2:2" x14ac:dyDescent="0.25">
      <c r="B963" s="93"/>
    </row>
    <row r="964" spans="2:2" x14ac:dyDescent="0.25">
      <c r="B964" s="93"/>
    </row>
    <row r="965" spans="2:2" x14ac:dyDescent="0.25">
      <c r="B965" s="93"/>
    </row>
    <row r="966" spans="2:2" x14ac:dyDescent="0.25">
      <c r="B966" s="93"/>
    </row>
    <row r="967" spans="2:2" x14ac:dyDescent="0.25">
      <c r="B967" s="93"/>
    </row>
    <row r="968" spans="2:2" x14ac:dyDescent="0.25">
      <c r="B968" s="93"/>
    </row>
    <row r="969" spans="2:2" x14ac:dyDescent="0.25">
      <c r="B969" s="93"/>
    </row>
    <row r="970" spans="2:2" x14ac:dyDescent="0.25">
      <c r="B970" s="93"/>
    </row>
    <row r="971" spans="2:2" x14ac:dyDescent="0.25">
      <c r="B971" s="93"/>
    </row>
    <row r="972" spans="2:2" x14ac:dyDescent="0.25">
      <c r="B972" s="93"/>
    </row>
    <row r="973" spans="2:2" x14ac:dyDescent="0.25">
      <c r="B973" s="93"/>
    </row>
    <row r="974" spans="2:2" x14ac:dyDescent="0.25">
      <c r="B974" s="93"/>
    </row>
    <row r="975" spans="2:2" x14ac:dyDescent="0.25">
      <c r="B975" s="93"/>
    </row>
    <row r="976" spans="2:2" x14ac:dyDescent="0.25">
      <c r="B976" s="93"/>
    </row>
    <row r="977" spans="2:2" x14ac:dyDescent="0.25">
      <c r="B977" s="93"/>
    </row>
    <row r="978" spans="2:2" x14ac:dyDescent="0.25">
      <c r="B978" s="93"/>
    </row>
    <row r="979" spans="2:2" x14ac:dyDescent="0.25">
      <c r="B979" s="93"/>
    </row>
    <row r="980" spans="2:2" x14ac:dyDescent="0.25">
      <c r="B980" s="93"/>
    </row>
    <row r="981" spans="2:2" x14ac:dyDescent="0.25">
      <c r="B981" s="93"/>
    </row>
    <row r="982" spans="2:2" x14ac:dyDescent="0.25">
      <c r="B982" s="93"/>
    </row>
    <row r="983" spans="2:2" x14ac:dyDescent="0.25">
      <c r="B983" s="93"/>
    </row>
    <row r="984" spans="2:2" x14ac:dyDescent="0.25">
      <c r="B984" s="93"/>
    </row>
    <row r="985" spans="2:2" x14ac:dyDescent="0.25">
      <c r="B985" s="93"/>
    </row>
    <row r="986" spans="2:2" x14ac:dyDescent="0.25">
      <c r="B986" s="93"/>
    </row>
    <row r="987" spans="2:2" x14ac:dyDescent="0.25">
      <c r="B987" s="93"/>
    </row>
    <row r="988" spans="2:2" x14ac:dyDescent="0.25">
      <c r="B988" s="93"/>
    </row>
    <row r="989" spans="2:2" x14ac:dyDescent="0.25">
      <c r="B989" s="93"/>
    </row>
    <row r="990" spans="2:2" x14ac:dyDescent="0.25">
      <c r="B990" s="93"/>
    </row>
    <row r="991" spans="2:2" x14ac:dyDescent="0.25">
      <c r="B991" s="93"/>
    </row>
    <row r="992" spans="2:2" x14ac:dyDescent="0.25">
      <c r="B992" s="93"/>
    </row>
    <row r="993" spans="2:2" x14ac:dyDescent="0.25">
      <c r="B993" s="93"/>
    </row>
    <row r="994" spans="2:2" x14ac:dyDescent="0.25">
      <c r="B994" s="93"/>
    </row>
    <row r="995" spans="2:2" x14ac:dyDescent="0.25">
      <c r="B995" s="93"/>
    </row>
    <row r="996" spans="2:2" x14ac:dyDescent="0.25">
      <c r="B996" s="93"/>
    </row>
    <row r="997" spans="2:2" x14ac:dyDescent="0.25">
      <c r="B997" s="93"/>
    </row>
    <row r="998" spans="2:2" x14ac:dyDescent="0.25">
      <c r="B998" s="93"/>
    </row>
    <row r="999" spans="2:2" x14ac:dyDescent="0.25">
      <c r="B999" s="93"/>
    </row>
    <row r="1000" spans="2:2" x14ac:dyDescent="0.25">
      <c r="B1000" s="93"/>
    </row>
    <row r="1001" spans="2:2" x14ac:dyDescent="0.25">
      <c r="B1001" s="93"/>
    </row>
    <row r="1002" spans="2:2" x14ac:dyDescent="0.25">
      <c r="B1002" s="93"/>
    </row>
    <row r="1003" spans="2:2" x14ac:dyDescent="0.25">
      <c r="B1003" s="93"/>
    </row>
    <row r="1004" spans="2:2" x14ac:dyDescent="0.25">
      <c r="B1004" s="93"/>
    </row>
    <row r="1005" spans="2:2" x14ac:dyDescent="0.25">
      <c r="B1005" s="93"/>
    </row>
    <row r="1006" spans="2:2" x14ac:dyDescent="0.25">
      <c r="B1006" s="93"/>
    </row>
    <row r="1007" spans="2:2" x14ac:dyDescent="0.25">
      <c r="B1007" s="93"/>
    </row>
    <row r="1008" spans="2:2" x14ac:dyDescent="0.25">
      <c r="B1008" s="93"/>
    </row>
    <row r="1009" spans="2:2" x14ac:dyDescent="0.25">
      <c r="B1009" s="93"/>
    </row>
    <row r="1010" spans="2:2" x14ac:dyDescent="0.25">
      <c r="B1010" s="93"/>
    </row>
    <row r="1011" spans="2:2" x14ac:dyDescent="0.25">
      <c r="B1011" s="93"/>
    </row>
    <row r="1012" spans="2:2" x14ac:dyDescent="0.25">
      <c r="B1012" s="93"/>
    </row>
    <row r="1013" spans="2:2" x14ac:dyDescent="0.25">
      <c r="B1013" s="93"/>
    </row>
    <row r="1014" spans="2:2" x14ac:dyDescent="0.25">
      <c r="B1014" s="93"/>
    </row>
    <row r="1015" spans="2:2" x14ac:dyDescent="0.25">
      <c r="B1015" s="93"/>
    </row>
    <row r="1016" spans="2:2" x14ac:dyDescent="0.25">
      <c r="B1016" s="93"/>
    </row>
    <row r="1017" spans="2:2" x14ac:dyDescent="0.25">
      <c r="B1017" s="93"/>
    </row>
    <row r="1018" spans="2:2" x14ac:dyDescent="0.25">
      <c r="B1018" s="93"/>
    </row>
    <row r="1019" spans="2:2" x14ac:dyDescent="0.25">
      <c r="B1019" s="93"/>
    </row>
    <row r="1020" spans="2:2" x14ac:dyDescent="0.25">
      <c r="B1020" s="93"/>
    </row>
    <row r="1021" spans="2:2" x14ac:dyDescent="0.25">
      <c r="B1021" s="93"/>
    </row>
    <row r="1022" spans="2:2" x14ac:dyDescent="0.25">
      <c r="B1022" s="93"/>
    </row>
    <row r="1023" spans="2:2" x14ac:dyDescent="0.25">
      <c r="B1023" s="93"/>
    </row>
    <row r="1024" spans="2:2" x14ac:dyDescent="0.25">
      <c r="B1024" s="93"/>
    </row>
    <row r="1025" spans="2:2" x14ac:dyDescent="0.25">
      <c r="B1025" s="93"/>
    </row>
    <row r="1026" spans="2:2" x14ac:dyDescent="0.25">
      <c r="B1026" s="93"/>
    </row>
    <row r="1027" spans="2:2" x14ac:dyDescent="0.25">
      <c r="B1027" s="93"/>
    </row>
    <row r="1028" spans="2:2" x14ac:dyDescent="0.25">
      <c r="B1028" s="93"/>
    </row>
    <row r="1029" spans="2:2" x14ac:dyDescent="0.25">
      <c r="B1029" s="93"/>
    </row>
    <row r="1030" spans="2:2" x14ac:dyDescent="0.25">
      <c r="B1030" s="93"/>
    </row>
    <row r="1031" spans="2:2" x14ac:dyDescent="0.25">
      <c r="B1031" s="93"/>
    </row>
    <row r="1032" spans="2:2" x14ac:dyDescent="0.25">
      <c r="B1032" s="93"/>
    </row>
    <row r="1033" spans="2:2" x14ac:dyDescent="0.25">
      <c r="B1033" s="93"/>
    </row>
    <row r="1034" spans="2:2" x14ac:dyDescent="0.25">
      <c r="B1034" s="93"/>
    </row>
    <row r="1035" spans="2:2" x14ac:dyDescent="0.25">
      <c r="B1035" s="93"/>
    </row>
    <row r="1036" spans="2:2" x14ac:dyDescent="0.25">
      <c r="B1036" s="93"/>
    </row>
    <row r="1037" spans="2:2" x14ac:dyDescent="0.25">
      <c r="B1037" s="93"/>
    </row>
    <row r="1038" spans="2:2" x14ac:dyDescent="0.25">
      <c r="B1038" s="93"/>
    </row>
  </sheetData>
  <sheetProtection algorithmName="SHA-512" hashValue="7eAwY0enUi7Q4ZjR53XAYV05fW3NpzeMG5aNuV0uqrWrHzQteDX2hpG0mMg0Xc2zu7KkPG4XVvmhMfjedowO/w==" saltValue="3elzvtXw2+4LByD2H0r9cw==" spinCount="100000" sheet="1" objects="1" scenarios="1"/>
  <mergeCells count="2">
    <mergeCell ref="AF30:AG30"/>
    <mergeCell ref="E87:J87"/>
  </mergeCells>
  <phoneticPr fontId="14" type="noConversion"/>
  <dataValidations count="1">
    <dataValidation type="list" allowBlank="1" showInputMessage="1" showErrorMessage="1" sqref="E56" xr:uid="{41847EBB-B2AD-44FB-A1A0-A7C6ACECB8E8}">
      <formula1>"Vekt (kg),Antall serverte porsjoner,Antall serverte personer"</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D0A59-2BEA-4EAC-85DF-EAFB1DC95C99}">
  <sheetPr codeName="Ark3">
    <tabColor rgb="FF00AB84"/>
  </sheetPr>
  <dimension ref="A1:CV519"/>
  <sheetViews>
    <sheetView topLeftCell="A58" zoomScale="80" zoomScaleNormal="80" workbookViewId="0">
      <selection activeCell="W41" sqref="W41:AF41"/>
    </sheetView>
  </sheetViews>
  <sheetFormatPr baseColWidth="10" defaultColWidth="10.88671875" defaultRowHeight="14.4" x14ac:dyDescent="0.3"/>
  <cols>
    <col min="1" max="1" width="2.6640625" style="381" customWidth="1"/>
    <col min="2" max="2" width="0.44140625" style="409" customWidth="1"/>
    <col min="3" max="3" width="3.109375" style="410" customWidth="1"/>
    <col min="4" max="4" width="11.109375" style="410" customWidth="1"/>
    <col min="5" max="8" width="10.88671875" style="410"/>
    <col min="9" max="9" width="7" style="410" customWidth="1"/>
    <col min="10" max="13" width="10.88671875" style="410"/>
    <col min="14" max="15" width="10.88671875" style="381"/>
    <col min="16" max="16" width="2.6640625" style="381" customWidth="1"/>
    <col min="17" max="17" width="0.44140625" style="409" customWidth="1"/>
    <col min="18" max="18" width="3.109375" style="381" customWidth="1"/>
    <col min="19" max="19" width="11.109375" style="381" customWidth="1"/>
    <col min="20" max="21" width="10.88671875" style="381"/>
    <col min="22" max="22" width="15.77734375" style="381" customWidth="1"/>
    <col min="23" max="74" width="10.88671875" style="381"/>
    <col min="75" max="100" width="10.88671875" style="382"/>
    <col min="101" max="16384" width="10.88671875" style="410"/>
  </cols>
  <sheetData>
    <row r="1" spans="2:42" s="381" customFormat="1" ht="15" customHeight="1" x14ac:dyDescent="0.3"/>
    <row r="2" spans="2:42" s="381" customFormat="1" ht="15" customHeight="1" x14ac:dyDescent="0.3"/>
    <row r="3" spans="2:42" s="381" customFormat="1" ht="15" customHeight="1" x14ac:dyDescent="0.3"/>
    <row r="4" spans="2:42" s="381" customFormat="1" ht="15" customHeight="1" x14ac:dyDescent="0.3"/>
    <row r="5" spans="2:42" s="381" customFormat="1" ht="15" customHeight="1" x14ac:dyDescent="0.3"/>
    <row r="6" spans="2:42" s="381" customFormat="1" ht="8.4" customHeight="1" x14ac:dyDescent="0.3">
      <c r="B6" s="382"/>
      <c r="C6" s="128"/>
      <c r="D6" s="129"/>
      <c r="E6" s="383"/>
      <c r="F6" s="383"/>
      <c r="G6" s="383"/>
      <c r="H6" s="383"/>
      <c r="I6" s="383"/>
      <c r="J6" s="383"/>
      <c r="K6" s="383"/>
      <c r="L6" s="383"/>
      <c r="M6" s="383"/>
      <c r="N6" s="383"/>
      <c r="O6" s="384"/>
      <c r="Q6" s="382"/>
      <c r="R6" s="128"/>
      <c r="S6" s="383"/>
      <c r="T6" s="383"/>
      <c r="U6" s="383"/>
      <c r="V6" s="383"/>
      <c r="W6" s="383"/>
      <c r="X6" s="383"/>
      <c r="Y6" s="383"/>
      <c r="Z6" s="383"/>
      <c r="AA6" s="383"/>
      <c r="AB6" s="383"/>
      <c r="AC6" s="383"/>
      <c r="AD6" s="383"/>
      <c r="AE6" s="383"/>
      <c r="AF6" s="383"/>
      <c r="AG6" s="384"/>
    </row>
    <row r="7" spans="2:42" s="381" customFormat="1" ht="15.6" customHeight="1" x14ac:dyDescent="0.4">
      <c r="B7" s="382"/>
      <c r="C7" s="201"/>
      <c r="D7" s="385" t="s">
        <v>231</v>
      </c>
      <c r="E7" s="386"/>
      <c r="F7" s="386"/>
      <c r="G7" s="386"/>
      <c r="H7" s="386"/>
      <c r="I7" s="386"/>
      <c r="J7" s="386"/>
      <c r="K7" s="386"/>
      <c r="L7" s="386"/>
      <c r="M7" s="386"/>
      <c r="N7" s="386"/>
      <c r="O7" s="387"/>
      <c r="Q7" s="382"/>
      <c r="R7" s="201"/>
      <c r="S7" s="388" t="s">
        <v>232</v>
      </c>
      <c r="T7" s="386"/>
      <c r="U7" s="386"/>
      <c r="V7" s="386"/>
      <c r="W7" s="386"/>
      <c r="X7" s="386"/>
      <c r="Y7" s="386"/>
      <c r="Z7" s="386"/>
      <c r="AA7" s="386"/>
      <c r="AB7" s="386"/>
      <c r="AC7" s="386"/>
      <c r="AD7" s="386"/>
      <c r="AE7" s="386"/>
      <c r="AF7" s="386"/>
      <c r="AG7" s="387"/>
    </row>
    <row r="8" spans="2:42" s="381" customFormat="1" ht="15.6" customHeight="1" x14ac:dyDescent="0.3">
      <c r="B8" s="382"/>
      <c r="C8" s="389"/>
      <c r="D8" s="386"/>
      <c r="E8" s="386"/>
      <c r="F8" s="386"/>
      <c r="G8" s="386"/>
      <c r="H8" s="386"/>
      <c r="I8" s="386"/>
      <c r="J8" s="386"/>
      <c r="K8" s="386"/>
      <c r="L8" s="386"/>
      <c r="M8" s="386"/>
      <c r="N8" s="386"/>
      <c r="O8" s="387"/>
      <c r="Q8" s="382"/>
      <c r="R8" s="389"/>
      <c r="S8" s="386"/>
      <c r="T8" s="386"/>
      <c r="U8" s="386"/>
      <c r="V8" s="386"/>
      <c r="W8" s="386"/>
      <c r="X8" s="386"/>
      <c r="Y8" s="386"/>
      <c r="Z8" s="386"/>
      <c r="AA8" s="386"/>
      <c r="AB8" s="386"/>
      <c r="AC8" s="386"/>
      <c r="AD8" s="386"/>
      <c r="AE8" s="386"/>
      <c r="AF8" s="386"/>
      <c r="AG8" s="387"/>
    </row>
    <row r="9" spans="2:42" s="381" customFormat="1" ht="15.6" customHeight="1" x14ac:dyDescent="0.3">
      <c r="B9" s="382"/>
      <c r="C9" s="389"/>
      <c r="D9" s="386"/>
      <c r="E9" s="386"/>
      <c r="F9" s="386"/>
      <c r="G9" s="386"/>
      <c r="H9" s="386"/>
      <c r="I9" s="386"/>
      <c r="J9" s="386"/>
      <c r="K9" s="386"/>
      <c r="L9" s="386"/>
      <c r="M9" s="386"/>
      <c r="N9" s="386"/>
      <c r="O9" s="387"/>
      <c r="Q9" s="382"/>
      <c r="R9" s="389"/>
      <c r="S9" s="386"/>
      <c r="T9" s="386"/>
      <c r="U9" s="386"/>
      <c r="V9" s="386"/>
      <c r="W9" s="386"/>
      <c r="X9" s="386"/>
      <c r="Y9" s="386"/>
      <c r="Z9" s="386"/>
      <c r="AA9" s="386"/>
      <c r="AB9" s="386"/>
      <c r="AC9" s="386"/>
      <c r="AD9" s="386"/>
      <c r="AE9" s="386"/>
      <c r="AF9" s="386"/>
      <c r="AG9" s="387"/>
    </row>
    <row r="10" spans="2:42" s="381" customFormat="1" ht="15.6" customHeight="1" thickBot="1" x14ac:dyDescent="0.35">
      <c r="B10" s="382"/>
      <c r="C10" s="389"/>
      <c r="D10" s="386"/>
      <c r="E10" s="386"/>
      <c r="F10" s="386"/>
      <c r="G10" s="386"/>
      <c r="H10" s="386"/>
      <c r="I10" s="386"/>
      <c r="J10" s="386"/>
      <c r="K10" s="386"/>
      <c r="L10" s="386"/>
      <c r="M10" s="386"/>
      <c r="N10" s="386"/>
      <c r="O10" s="387"/>
      <c r="Q10" s="382"/>
      <c r="R10" s="389"/>
      <c r="S10" s="386"/>
      <c r="T10" s="386"/>
      <c r="U10" s="386"/>
      <c r="V10" s="386"/>
      <c r="W10" s="386"/>
      <c r="X10" s="386"/>
      <c r="Y10" s="386"/>
      <c r="Z10" s="386"/>
      <c r="AA10" s="386"/>
      <c r="AB10" s="386"/>
      <c r="AC10" s="386"/>
      <c r="AD10" s="386"/>
      <c r="AE10" s="386"/>
      <c r="AF10" s="386"/>
      <c r="AG10" s="387"/>
      <c r="AI10" s="466"/>
      <c r="AJ10" s="467"/>
      <c r="AK10" s="467"/>
      <c r="AL10" s="467"/>
      <c r="AM10" s="467"/>
      <c r="AN10" s="467"/>
      <c r="AO10" s="467"/>
      <c r="AP10" s="467"/>
    </row>
    <row r="11" spans="2:42" s="381" customFormat="1" ht="27.6" customHeight="1" thickBot="1" x14ac:dyDescent="0.35">
      <c r="B11" s="382"/>
      <c r="C11" s="389"/>
      <c r="D11" s="386"/>
      <c r="E11" s="386"/>
      <c r="F11" s="386"/>
      <c r="G11" s="386"/>
      <c r="H11" s="386"/>
      <c r="I11" s="386"/>
      <c r="J11" s="386"/>
      <c r="K11" s="386"/>
      <c r="L11" s="386"/>
      <c r="M11" s="386"/>
      <c r="N11" s="386"/>
      <c r="O11" s="387"/>
      <c r="Q11" s="382"/>
      <c r="R11" s="389"/>
      <c r="S11" s="386"/>
      <c r="T11" s="468" t="s">
        <v>234</v>
      </c>
      <c r="U11" s="469"/>
      <c r="V11" s="470"/>
      <c r="W11" s="452" t="s">
        <v>244</v>
      </c>
      <c r="X11" s="453"/>
      <c r="Y11" s="453"/>
      <c r="Z11" s="453"/>
      <c r="AA11" s="453"/>
      <c r="AB11" s="453"/>
      <c r="AC11" s="453"/>
      <c r="AD11" s="453"/>
      <c r="AE11" s="453"/>
      <c r="AF11" s="454"/>
      <c r="AG11" s="387"/>
    </row>
    <row r="12" spans="2:42" s="381" customFormat="1" ht="15.6" customHeight="1" thickBot="1" x14ac:dyDescent="0.35">
      <c r="B12" s="382"/>
      <c r="C12" s="389"/>
      <c r="D12" s="386"/>
      <c r="E12" s="386"/>
      <c r="F12" s="386"/>
      <c r="G12" s="386"/>
      <c r="H12" s="386"/>
      <c r="I12" s="386"/>
      <c r="J12" s="386"/>
      <c r="K12" s="386"/>
      <c r="L12" s="386"/>
      <c r="M12" s="386"/>
      <c r="N12" s="386"/>
      <c r="O12" s="387"/>
      <c r="Q12" s="382"/>
      <c r="R12" s="389"/>
      <c r="S12" s="386"/>
      <c r="T12" s="471" t="s">
        <v>16</v>
      </c>
      <c r="U12" s="472"/>
      <c r="V12" s="472"/>
      <c r="W12" s="435"/>
      <c r="X12" s="435"/>
      <c r="Y12" s="435"/>
      <c r="Z12" s="435"/>
      <c r="AA12" s="435"/>
      <c r="AB12" s="435"/>
      <c r="AC12" s="435"/>
      <c r="AD12" s="435"/>
      <c r="AE12" s="435"/>
      <c r="AF12" s="436"/>
      <c r="AG12" s="387"/>
    </row>
    <row r="13" spans="2:42" s="381" customFormat="1" ht="15.6" customHeight="1" x14ac:dyDescent="0.3">
      <c r="B13" s="382"/>
      <c r="C13" s="389"/>
      <c r="D13" s="386"/>
      <c r="E13" s="386"/>
      <c r="F13" s="386"/>
      <c r="G13" s="386"/>
      <c r="H13" s="386"/>
      <c r="I13" s="386"/>
      <c r="J13" s="386"/>
      <c r="K13" s="386"/>
      <c r="L13" s="386"/>
      <c r="M13" s="386"/>
      <c r="N13" s="386"/>
      <c r="O13" s="387"/>
      <c r="Q13" s="382"/>
      <c r="R13" s="389"/>
      <c r="S13" s="386"/>
      <c r="T13" s="473" t="s">
        <v>17</v>
      </c>
      <c r="U13" s="474"/>
      <c r="V13" s="475"/>
      <c r="W13" s="455" t="s">
        <v>273</v>
      </c>
      <c r="X13" s="456"/>
      <c r="Y13" s="456"/>
      <c r="Z13" s="456"/>
      <c r="AA13" s="456"/>
      <c r="AB13" s="456"/>
      <c r="AC13" s="456"/>
      <c r="AD13" s="456"/>
      <c r="AE13" s="456"/>
      <c r="AF13" s="457"/>
      <c r="AG13" s="387"/>
    </row>
    <row r="14" spans="2:42" s="381" customFormat="1" ht="15.6" customHeight="1" x14ac:dyDescent="0.3">
      <c r="B14" s="382"/>
      <c r="C14" s="389"/>
      <c r="D14" s="386"/>
      <c r="E14" s="386"/>
      <c r="F14" s="386"/>
      <c r="G14" s="386"/>
      <c r="H14" s="386"/>
      <c r="I14" s="386"/>
      <c r="J14" s="386"/>
      <c r="K14" s="386"/>
      <c r="L14" s="386"/>
      <c r="M14" s="386"/>
      <c r="N14" s="386"/>
      <c r="O14" s="387"/>
      <c r="Q14" s="382"/>
      <c r="R14" s="389"/>
      <c r="S14" s="386"/>
      <c r="T14" s="476" t="s">
        <v>18</v>
      </c>
      <c r="U14" s="477"/>
      <c r="V14" s="478"/>
      <c r="W14" s="458" t="s">
        <v>276</v>
      </c>
      <c r="X14" s="459"/>
      <c r="Y14" s="459"/>
      <c r="Z14" s="459"/>
      <c r="AA14" s="459"/>
      <c r="AB14" s="459"/>
      <c r="AC14" s="459"/>
      <c r="AD14" s="459"/>
      <c r="AE14" s="459"/>
      <c r="AF14" s="460"/>
      <c r="AG14" s="387"/>
    </row>
    <row r="15" spans="2:42" s="381" customFormat="1" ht="15.6" customHeight="1" x14ac:dyDescent="0.3">
      <c r="B15" s="382"/>
      <c r="C15" s="389"/>
      <c r="D15" s="386"/>
      <c r="E15" s="386"/>
      <c r="F15" s="386"/>
      <c r="G15" s="386"/>
      <c r="H15" s="386"/>
      <c r="I15" s="386"/>
      <c r="J15" s="386"/>
      <c r="K15" s="386"/>
      <c r="L15" s="386"/>
      <c r="M15" s="386"/>
      <c r="N15" s="386"/>
      <c r="O15" s="387"/>
      <c r="Q15" s="382"/>
      <c r="R15" s="389"/>
      <c r="S15" s="386"/>
      <c r="T15" s="479" t="s">
        <v>19</v>
      </c>
      <c r="U15" s="480"/>
      <c r="V15" s="481"/>
      <c r="W15" s="440" t="s">
        <v>277</v>
      </c>
      <c r="X15" s="441"/>
      <c r="Y15" s="441"/>
      <c r="Z15" s="441"/>
      <c r="AA15" s="441"/>
      <c r="AB15" s="441"/>
      <c r="AC15" s="441"/>
      <c r="AD15" s="441"/>
      <c r="AE15" s="441"/>
      <c r="AF15" s="442"/>
      <c r="AG15" s="387"/>
    </row>
    <row r="16" spans="2:42" s="381" customFormat="1" ht="15.6" customHeight="1" x14ac:dyDescent="0.3">
      <c r="B16" s="382"/>
      <c r="C16" s="389"/>
      <c r="D16" s="386"/>
      <c r="E16" s="386"/>
      <c r="F16" s="386"/>
      <c r="G16" s="386"/>
      <c r="H16" s="386"/>
      <c r="I16" s="386"/>
      <c r="J16" s="386"/>
      <c r="K16" s="386"/>
      <c r="L16" s="386"/>
      <c r="M16" s="386"/>
      <c r="N16" s="386"/>
      <c r="O16" s="387"/>
      <c r="Q16" s="382"/>
      <c r="R16" s="389"/>
      <c r="S16" s="386"/>
      <c r="T16" s="476" t="s">
        <v>20</v>
      </c>
      <c r="U16" s="477"/>
      <c r="V16" s="478"/>
      <c r="W16" s="429" t="s">
        <v>278</v>
      </c>
      <c r="X16" s="430"/>
      <c r="Y16" s="430"/>
      <c r="Z16" s="430"/>
      <c r="AA16" s="430"/>
      <c r="AB16" s="430"/>
      <c r="AC16" s="430"/>
      <c r="AD16" s="430"/>
      <c r="AE16" s="430"/>
      <c r="AF16" s="431"/>
      <c r="AG16" s="387"/>
    </row>
    <row r="17" spans="1:33" s="381" customFormat="1" ht="15.6" customHeight="1" x14ac:dyDescent="0.3">
      <c r="B17" s="382"/>
      <c r="C17" s="389"/>
      <c r="D17" s="386"/>
      <c r="E17" s="386"/>
      <c r="F17" s="386"/>
      <c r="G17" s="386"/>
      <c r="H17" s="386"/>
      <c r="I17" s="386"/>
      <c r="J17" s="386"/>
      <c r="K17" s="386"/>
      <c r="L17" s="386"/>
      <c r="M17" s="386"/>
      <c r="N17" s="386"/>
      <c r="O17" s="387"/>
      <c r="Q17" s="382"/>
      <c r="R17" s="389"/>
      <c r="S17" s="386"/>
      <c r="T17" s="479" t="s">
        <v>21</v>
      </c>
      <c r="U17" s="480"/>
      <c r="V17" s="481"/>
      <c r="W17" s="440" t="s">
        <v>279</v>
      </c>
      <c r="X17" s="441"/>
      <c r="Y17" s="441"/>
      <c r="Z17" s="441"/>
      <c r="AA17" s="441"/>
      <c r="AB17" s="441"/>
      <c r="AC17" s="441"/>
      <c r="AD17" s="441"/>
      <c r="AE17" s="441"/>
      <c r="AF17" s="442"/>
      <c r="AG17" s="387"/>
    </row>
    <row r="18" spans="1:33" s="381" customFormat="1" ht="15.6" customHeight="1" x14ac:dyDescent="0.3">
      <c r="B18" s="382"/>
      <c r="C18" s="389"/>
      <c r="D18" s="386"/>
      <c r="E18" s="386"/>
      <c r="F18" s="386"/>
      <c r="G18" s="386"/>
      <c r="H18" s="386"/>
      <c r="I18" s="386"/>
      <c r="J18" s="386"/>
      <c r="K18" s="386"/>
      <c r="L18" s="386"/>
      <c r="M18" s="386"/>
      <c r="N18" s="386"/>
      <c r="O18" s="387"/>
      <c r="Q18" s="382"/>
      <c r="R18" s="389"/>
      <c r="S18" s="386"/>
      <c r="T18" s="476" t="s">
        <v>22</v>
      </c>
      <c r="U18" s="477"/>
      <c r="V18" s="478"/>
      <c r="W18" s="429" t="s">
        <v>280</v>
      </c>
      <c r="X18" s="430"/>
      <c r="Y18" s="430"/>
      <c r="Z18" s="430"/>
      <c r="AA18" s="430"/>
      <c r="AB18" s="430"/>
      <c r="AC18" s="430"/>
      <c r="AD18" s="430"/>
      <c r="AE18" s="430"/>
      <c r="AF18" s="431"/>
      <c r="AG18" s="387"/>
    </row>
    <row r="19" spans="1:33" s="381" customFormat="1" ht="15.6" customHeight="1" x14ac:dyDescent="0.3">
      <c r="B19" s="382"/>
      <c r="C19" s="389"/>
      <c r="D19" s="386"/>
      <c r="E19" s="386"/>
      <c r="F19" s="386"/>
      <c r="G19" s="386"/>
      <c r="H19" s="386"/>
      <c r="I19" s="386"/>
      <c r="J19" s="386"/>
      <c r="K19" s="386"/>
      <c r="L19" s="386"/>
      <c r="M19" s="386"/>
      <c r="N19" s="386"/>
      <c r="O19" s="387"/>
      <c r="Q19" s="382"/>
      <c r="R19" s="389"/>
      <c r="S19" s="386"/>
      <c r="T19" s="479" t="s">
        <v>23</v>
      </c>
      <c r="U19" s="480"/>
      <c r="V19" s="481"/>
      <c r="W19" s="440" t="s">
        <v>281</v>
      </c>
      <c r="X19" s="441"/>
      <c r="Y19" s="441"/>
      <c r="Z19" s="441"/>
      <c r="AA19" s="441"/>
      <c r="AB19" s="441"/>
      <c r="AC19" s="441"/>
      <c r="AD19" s="441"/>
      <c r="AE19" s="441"/>
      <c r="AF19" s="442"/>
      <c r="AG19" s="387"/>
    </row>
    <row r="20" spans="1:33" s="381" customFormat="1" ht="15.6" customHeight="1" x14ac:dyDescent="0.3">
      <c r="B20" s="382"/>
      <c r="C20" s="389"/>
      <c r="D20" s="386"/>
      <c r="E20" s="386"/>
      <c r="F20" s="386"/>
      <c r="G20" s="386"/>
      <c r="H20" s="386"/>
      <c r="I20" s="386"/>
      <c r="J20" s="386"/>
      <c r="K20" s="386"/>
      <c r="L20" s="386"/>
      <c r="M20" s="386"/>
      <c r="N20" s="386"/>
      <c r="O20" s="387"/>
      <c r="Q20" s="382"/>
      <c r="R20" s="389"/>
      <c r="S20" s="386"/>
      <c r="T20" s="476" t="s">
        <v>24</v>
      </c>
      <c r="U20" s="477"/>
      <c r="V20" s="478"/>
      <c r="W20" s="429" t="s">
        <v>282</v>
      </c>
      <c r="X20" s="430"/>
      <c r="Y20" s="430"/>
      <c r="Z20" s="430"/>
      <c r="AA20" s="430"/>
      <c r="AB20" s="430"/>
      <c r="AC20" s="430"/>
      <c r="AD20" s="430"/>
      <c r="AE20" s="430"/>
      <c r="AF20" s="431"/>
      <c r="AG20" s="387"/>
    </row>
    <row r="21" spans="1:33" s="381" customFormat="1" ht="15.6" customHeight="1" x14ac:dyDescent="0.3">
      <c r="B21" s="382"/>
      <c r="C21" s="389"/>
      <c r="D21" s="386"/>
      <c r="E21" s="386"/>
      <c r="F21" s="386"/>
      <c r="G21" s="386"/>
      <c r="H21" s="386"/>
      <c r="I21" s="386"/>
      <c r="J21" s="386"/>
      <c r="K21" s="386"/>
      <c r="L21" s="386"/>
      <c r="M21" s="386"/>
      <c r="N21" s="386"/>
      <c r="O21" s="387"/>
      <c r="Q21" s="382"/>
      <c r="R21" s="389"/>
      <c r="S21" s="386"/>
      <c r="T21" s="479" t="s">
        <v>25</v>
      </c>
      <c r="U21" s="480"/>
      <c r="V21" s="481"/>
      <c r="W21" s="440" t="s">
        <v>283</v>
      </c>
      <c r="X21" s="441"/>
      <c r="Y21" s="441"/>
      <c r="Z21" s="441"/>
      <c r="AA21" s="441"/>
      <c r="AB21" s="441"/>
      <c r="AC21" s="441"/>
      <c r="AD21" s="441"/>
      <c r="AE21" s="441"/>
      <c r="AF21" s="442"/>
      <c r="AG21" s="387"/>
    </row>
    <row r="22" spans="1:33" s="381" customFormat="1" ht="15.6" customHeight="1" thickBot="1" x14ac:dyDescent="0.35">
      <c r="B22" s="382"/>
      <c r="C22" s="389"/>
      <c r="D22" s="386"/>
      <c r="E22" s="386"/>
      <c r="F22" s="386"/>
      <c r="G22" s="386"/>
      <c r="H22" s="386"/>
      <c r="I22" s="386"/>
      <c r="J22" s="386"/>
      <c r="K22" s="386"/>
      <c r="L22" s="386"/>
      <c r="M22" s="386"/>
      <c r="N22" s="386"/>
      <c r="O22" s="387"/>
      <c r="Q22" s="382"/>
      <c r="R22" s="389"/>
      <c r="S22" s="386"/>
      <c r="T22" s="482" t="s">
        <v>26</v>
      </c>
      <c r="U22" s="483"/>
      <c r="V22" s="484"/>
      <c r="W22" s="443" t="s">
        <v>284</v>
      </c>
      <c r="X22" s="444"/>
      <c r="Y22" s="444"/>
      <c r="Z22" s="444"/>
      <c r="AA22" s="444"/>
      <c r="AB22" s="444"/>
      <c r="AC22" s="444"/>
      <c r="AD22" s="444"/>
      <c r="AE22" s="444"/>
      <c r="AF22" s="445"/>
      <c r="AG22" s="387"/>
    </row>
    <row r="23" spans="1:33" s="381" customFormat="1" ht="15.6" customHeight="1" thickBot="1" x14ac:dyDescent="0.35">
      <c r="B23" s="382"/>
      <c r="C23" s="390">
        <v>1</v>
      </c>
      <c r="D23" s="380" t="s">
        <v>269</v>
      </c>
      <c r="E23" s="386"/>
      <c r="F23" s="386"/>
      <c r="G23" s="386"/>
      <c r="H23" s="386"/>
      <c r="I23" s="386"/>
      <c r="J23" s="386"/>
      <c r="K23" s="386"/>
      <c r="L23" s="386"/>
      <c r="M23" s="386"/>
      <c r="N23" s="386"/>
      <c r="O23" s="387"/>
      <c r="Q23" s="382"/>
      <c r="R23" s="389"/>
      <c r="S23" s="386"/>
      <c r="T23" s="471" t="s">
        <v>27</v>
      </c>
      <c r="U23" s="472"/>
      <c r="V23" s="472"/>
      <c r="W23" s="435"/>
      <c r="X23" s="435"/>
      <c r="Y23" s="435"/>
      <c r="Z23" s="435"/>
      <c r="AA23" s="435"/>
      <c r="AB23" s="435"/>
      <c r="AC23" s="435"/>
      <c r="AD23" s="435"/>
      <c r="AE23" s="435"/>
      <c r="AF23" s="436"/>
      <c r="AG23" s="387"/>
    </row>
    <row r="24" spans="1:33" s="381" customFormat="1" ht="15.6" customHeight="1" x14ac:dyDescent="0.3">
      <c r="B24" s="382"/>
      <c r="C24" s="390">
        <v>2</v>
      </c>
      <c r="D24" s="380" t="s">
        <v>271</v>
      </c>
      <c r="E24" s="386"/>
      <c r="F24" s="386"/>
      <c r="G24" s="386"/>
      <c r="H24" s="386"/>
      <c r="I24" s="386"/>
      <c r="J24" s="386"/>
      <c r="K24" s="386"/>
      <c r="L24" s="386"/>
      <c r="M24" s="386"/>
      <c r="N24" s="386"/>
      <c r="O24" s="387"/>
      <c r="Q24" s="382"/>
      <c r="R24" s="389"/>
      <c r="S24" s="386"/>
      <c r="T24" s="473" t="s">
        <v>28</v>
      </c>
      <c r="U24" s="474"/>
      <c r="V24" s="475"/>
      <c r="W24" s="437" t="s">
        <v>285</v>
      </c>
      <c r="X24" s="438"/>
      <c r="Y24" s="438"/>
      <c r="Z24" s="438"/>
      <c r="AA24" s="438"/>
      <c r="AB24" s="438"/>
      <c r="AC24" s="438"/>
      <c r="AD24" s="438"/>
      <c r="AE24" s="438"/>
      <c r="AF24" s="439"/>
      <c r="AG24" s="387"/>
    </row>
    <row r="25" spans="1:33" s="381" customFormat="1" ht="15.6" customHeight="1" thickBot="1" x14ac:dyDescent="0.35">
      <c r="B25" s="391"/>
      <c r="C25" s="390">
        <v>3</v>
      </c>
      <c r="D25" s="380" t="s">
        <v>270</v>
      </c>
      <c r="E25" s="386"/>
      <c r="F25" s="386"/>
      <c r="G25" s="386"/>
      <c r="H25" s="386"/>
      <c r="I25" s="386"/>
      <c r="J25" s="386"/>
      <c r="K25" s="386"/>
      <c r="L25" s="386"/>
      <c r="M25" s="386"/>
      <c r="N25" s="386"/>
      <c r="O25" s="387"/>
      <c r="Q25" s="382"/>
      <c r="R25" s="389"/>
      <c r="S25" s="386"/>
      <c r="T25" s="476" t="s">
        <v>29</v>
      </c>
      <c r="U25" s="477"/>
      <c r="V25" s="478"/>
      <c r="W25" s="429" t="s">
        <v>286</v>
      </c>
      <c r="X25" s="430"/>
      <c r="Y25" s="430"/>
      <c r="Z25" s="430"/>
      <c r="AA25" s="430"/>
      <c r="AB25" s="430"/>
      <c r="AC25" s="430"/>
      <c r="AD25" s="430"/>
      <c r="AE25" s="430"/>
      <c r="AF25" s="431"/>
      <c r="AG25" s="387"/>
    </row>
    <row r="26" spans="1:33" s="381" customFormat="1" ht="15.6" customHeight="1" thickBot="1" x14ac:dyDescent="0.35">
      <c r="A26" s="392"/>
      <c r="B26" s="391"/>
      <c r="C26" s="390">
        <v>4</v>
      </c>
      <c r="D26" s="380" t="s">
        <v>272</v>
      </c>
      <c r="E26" s="386"/>
      <c r="F26" s="386"/>
      <c r="G26" s="386"/>
      <c r="H26" s="386"/>
      <c r="I26" s="386"/>
      <c r="J26" s="386"/>
      <c r="K26" s="386"/>
      <c r="L26" s="386"/>
      <c r="M26" s="386"/>
      <c r="N26" s="386"/>
      <c r="O26" s="387"/>
      <c r="Q26" s="382"/>
      <c r="R26" s="389"/>
      <c r="S26" s="386"/>
      <c r="T26" s="479" t="s">
        <v>30</v>
      </c>
      <c r="U26" s="480"/>
      <c r="V26" s="481"/>
      <c r="W26" s="440" t="s">
        <v>245</v>
      </c>
      <c r="X26" s="441"/>
      <c r="Y26" s="441"/>
      <c r="Z26" s="441"/>
      <c r="AA26" s="441"/>
      <c r="AB26" s="441"/>
      <c r="AC26" s="441"/>
      <c r="AD26" s="441"/>
      <c r="AE26" s="441"/>
      <c r="AF26" s="442"/>
      <c r="AG26" s="387"/>
    </row>
    <row r="27" spans="1:33" s="381" customFormat="1" ht="15.6" customHeight="1" thickBot="1" x14ac:dyDescent="0.35">
      <c r="B27" s="391"/>
      <c r="C27" s="393"/>
      <c r="D27" s="394"/>
      <c r="E27" s="394"/>
      <c r="F27" s="394"/>
      <c r="G27" s="394"/>
      <c r="H27" s="394"/>
      <c r="I27" s="394"/>
      <c r="J27" s="394"/>
      <c r="K27" s="394"/>
      <c r="L27" s="394"/>
      <c r="M27" s="394"/>
      <c r="N27" s="394"/>
      <c r="O27" s="395"/>
      <c r="Q27" s="382"/>
      <c r="R27" s="389"/>
      <c r="S27" s="386"/>
      <c r="T27" s="482" t="s">
        <v>31</v>
      </c>
      <c r="U27" s="483"/>
      <c r="V27" s="484"/>
      <c r="W27" s="443" t="s">
        <v>246</v>
      </c>
      <c r="X27" s="444"/>
      <c r="Y27" s="444"/>
      <c r="Z27" s="444"/>
      <c r="AA27" s="444"/>
      <c r="AB27" s="444"/>
      <c r="AC27" s="444"/>
      <c r="AD27" s="444"/>
      <c r="AE27" s="444"/>
      <c r="AF27" s="445"/>
      <c r="AG27" s="387"/>
    </row>
    <row r="28" spans="1:33" s="381" customFormat="1" ht="15.6" customHeight="1" thickBot="1" x14ac:dyDescent="0.45">
      <c r="C28" s="392"/>
      <c r="D28" s="396"/>
      <c r="E28" s="392"/>
      <c r="F28" s="392"/>
      <c r="G28" s="392"/>
      <c r="H28" s="392"/>
      <c r="I28" s="392"/>
      <c r="J28" s="392"/>
      <c r="K28" s="392"/>
      <c r="L28" s="392"/>
      <c r="M28" s="392"/>
      <c r="N28" s="392"/>
      <c r="O28" s="392"/>
      <c r="Q28" s="382"/>
      <c r="R28" s="389"/>
      <c r="S28" s="386"/>
      <c r="T28" s="471" t="s">
        <v>32</v>
      </c>
      <c r="U28" s="472"/>
      <c r="V28" s="472"/>
      <c r="W28" s="435"/>
      <c r="X28" s="435"/>
      <c r="Y28" s="435"/>
      <c r="Z28" s="435"/>
      <c r="AA28" s="435"/>
      <c r="AB28" s="435"/>
      <c r="AC28" s="435"/>
      <c r="AD28" s="435"/>
      <c r="AE28" s="435"/>
      <c r="AF28" s="436"/>
      <c r="AG28" s="387"/>
    </row>
    <row r="29" spans="1:33" s="381" customFormat="1" ht="15.6" customHeight="1" x14ac:dyDescent="0.3">
      <c r="B29" s="382"/>
      <c r="C29" s="397"/>
      <c r="D29" s="383"/>
      <c r="E29" s="383"/>
      <c r="F29" s="383"/>
      <c r="G29" s="383"/>
      <c r="H29" s="383"/>
      <c r="I29" s="383"/>
      <c r="J29" s="383"/>
      <c r="K29" s="383"/>
      <c r="L29" s="383"/>
      <c r="M29" s="383"/>
      <c r="N29" s="383"/>
      <c r="O29" s="384"/>
      <c r="Q29" s="382"/>
      <c r="R29" s="389"/>
      <c r="S29" s="386"/>
      <c r="T29" s="473" t="s">
        <v>33</v>
      </c>
      <c r="U29" s="474"/>
      <c r="V29" s="475"/>
      <c r="W29" s="437" t="s">
        <v>287</v>
      </c>
      <c r="X29" s="438"/>
      <c r="Y29" s="438"/>
      <c r="Z29" s="438"/>
      <c r="AA29" s="438"/>
      <c r="AB29" s="438"/>
      <c r="AC29" s="438"/>
      <c r="AD29" s="438"/>
      <c r="AE29" s="438"/>
      <c r="AF29" s="439"/>
      <c r="AG29" s="387"/>
    </row>
    <row r="30" spans="1:33" s="381" customFormat="1" ht="15.6" customHeight="1" x14ac:dyDescent="0.4">
      <c r="B30" s="382"/>
      <c r="C30" s="389"/>
      <c r="D30" s="385" t="s">
        <v>268</v>
      </c>
      <c r="E30" s="386"/>
      <c r="F30" s="386"/>
      <c r="G30" s="386"/>
      <c r="H30" s="386"/>
      <c r="I30" s="386"/>
      <c r="J30" s="386"/>
      <c r="K30" s="386"/>
      <c r="L30" s="386"/>
      <c r="M30" s="386"/>
      <c r="N30" s="386"/>
      <c r="O30" s="387"/>
      <c r="Q30" s="382"/>
      <c r="R30" s="389"/>
      <c r="S30" s="386"/>
      <c r="T30" s="476" t="s">
        <v>319</v>
      </c>
      <c r="U30" s="477"/>
      <c r="V30" s="478"/>
      <c r="W30" s="429" t="s">
        <v>321</v>
      </c>
      <c r="X30" s="430"/>
      <c r="Y30" s="430"/>
      <c r="Z30" s="430"/>
      <c r="AA30" s="430"/>
      <c r="AB30" s="430"/>
      <c r="AC30" s="430"/>
      <c r="AD30" s="430"/>
      <c r="AE30" s="430"/>
      <c r="AF30" s="431"/>
      <c r="AG30" s="387"/>
    </row>
    <row r="31" spans="1:33" s="381" customFormat="1" ht="15.6" customHeight="1" x14ac:dyDescent="0.3">
      <c r="B31" s="382"/>
      <c r="C31" s="389"/>
      <c r="D31" s="386"/>
      <c r="E31" s="386"/>
      <c r="F31" s="386"/>
      <c r="G31" s="386"/>
      <c r="H31" s="386"/>
      <c r="I31" s="386"/>
      <c r="J31" s="386"/>
      <c r="K31" s="386"/>
      <c r="L31" s="386"/>
      <c r="M31" s="386"/>
      <c r="N31" s="386"/>
      <c r="O31" s="387"/>
      <c r="Q31" s="382"/>
      <c r="R31" s="389"/>
      <c r="S31" s="386"/>
      <c r="T31" s="479" t="s">
        <v>34</v>
      </c>
      <c r="U31" s="480"/>
      <c r="V31" s="481"/>
      <c r="W31" s="440" t="s">
        <v>323</v>
      </c>
      <c r="X31" s="441"/>
      <c r="Y31" s="441"/>
      <c r="Z31" s="441"/>
      <c r="AA31" s="441"/>
      <c r="AB31" s="441"/>
      <c r="AC31" s="441"/>
      <c r="AD31" s="441"/>
      <c r="AE31" s="441"/>
      <c r="AF31" s="442"/>
      <c r="AG31" s="387"/>
    </row>
    <row r="32" spans="1:33" s="381" customFormat="1" ht="15.6" customHeight="1" x14ac:dyDescent="0.3">
      <c r="B32" s="382"/>
      <c r="C32" s="389"/>
      <c r="D32" s="386"/>
      <c r="E32" s="386"/>
      <c r="F32" s="386"/>
      <c r="G32" s="386"/>
      <c r="H32" s="386"/>
      <c r="I32" s="386"/>
      <c r="J32" s="386"/>
      <c r="K32" s="386"/>
      <c r="L32" s="386"/>
      <c r="M32" s="386"/>
      <c r="N32" s="386"/>
      <c r="O32" s="387"/>
      <c r="Q32" s="382"/>
      <c r="R32" s="389"/>
      <c r="S32" s="386"/>
      <c r="T32" s="476" t="s">
        <v>35</v>
      </c>
      <c r="U32" s="477"/>
      <c r="V32" s="478"/>
      <c r="W32" s="429" t="s">
        <v>288</v>
      </c>
      <c r="X32" s="430"/>
      <c r="Y32" s="430"/>
      <c r="Z32" s="430"/>
      <c r="AA32" s="430"/>
      <c r="AB32" s="430"/>
      <c r="AC32" s="430"/>
      <c r="AD32" s="430"/>
      <c r="AE32" s="430"/>
      <c r="AF32" s="431"/>
      <c r="AG32" s="387"/>
    </row>
    <row r="33" spans="2:33" s="381" customFormat="1" ht="15.6" customHeight="1" x14ac:dyDescent="0.4">
      <c r="B33" s="382"/>
      <c r="C33" s="389"/>
      <c r="D33" s="385"/>
      <c r="E33" s="386"/>
      <c r="F33" s="386"/>
      <c r="G33" s="386"/>
      <c r="H33" s="386"/>
      <c r="I33" s="386"/>
      <c r="J33" s="386"/>
      <c r="K33" s="386"/>
      <c r="L33" s="386"/>
      <c r="M33" s="386"/>
      <c r="N33" s="386"/>
      <c r="O33" s="387"/>
      <c r="Q33" s="382"/>
      <c r="R33" s="389"/>
      <c r="S33" s="386"/>
      <c r="T33" s="479" t="s">
        <v>36</v>
      </c>
      <c r="U33" s="480"/>
      <c r="V33" s="481"/>
      <c r="W33" s="440" t="s">
        <v>320</v>
      </c>
      <c r="X33" s="441"/>
      <c r="Y33" s="441"/>
      <c r="Z33" s="441"/>
      <c r="AA33" s="441"/>
      <c r="AB33" s="441"/>
      <c r="AC33" s="441"/>
      <c r="AD33" s="441"/>
      <c r="AE33" s="441"/>
      <c r="AF33" s="442"/>
      <c r="AG33" s="387"/>
    </row>
    <row r="34" spans="2:33" s="381" customFormat="1" ht="15.6" customHeight="1" x14ac:dyDescent="0.3">
      <c r="B34" s="382"/>
      <c r="C34" s="389"/>
      <c r="D34" s="386"/>
      <c r="E34" s="386"/>
      <c r="F34" s="386"/>
      <c r="G34" s="386"/>
      <c r="H34" s="386"/>
      <c r="I34" s="386"/>
      <c r="J34" s="386"/>
      <c r="K34" s="386"/>
      <c r="L34" s="386"/>
      <c r="M34" s="386"/>
      <c r="N34" s="386"/>
      <c r="O34" s="387"/>
      <c r="Q34" s="382"/>
      <c r="R34" s="389"/>
      <c r="S34" s="386"/>
      <c r="T34" s="476" t="s">
        <v>37</v>
      </c>
      <c r="U34" s="477"/>
      <c r="V34" s="478"/>
      <c r="W34" s="429" t="s">
        <v>247</v>
      </c>
      <c r="X34" s="430"/>
      <c r="Y34" s="430"/>
      <c r="Z34" s="430"/>
      <c r="AA34" s="430"/>
      <c r="AB34" s="430"/>
      <c r="AC34" s="430"/>
      <c r="AD34" s="430"/>
      <c r="AE34" s="430"/>
      <c r="AF34" s="431"/>
      <c r="AG34" s="387"/>
    </row>
    <row r="35" spans="2:33" s="381" customFormat="1" ht="15.6" customHeight="1" x14ac:dyDescent="0.3">
      <c r="B35" s="382"/>
      <c r="C35" s="389"/>
      <c r="D35" s="386"/>
      <c r="E35" s="386"/>
      <c r="F35" s="386"/>
      <c r="G35" s="386"/>
      <c r="H35" s="386"/>
      <c r="I35" s="386"/>
      <c r="J35" s="386"/>
      <c r="K35" s="386"/>
      <c r="L35" s="386"/>
      <c r="M35" s="386"/>
      <c r="N35" s="386"/>
      <c r="O35" s="387"/>
      <c r="Q35" s="382"/>
      <c r="R35" s="389"/>
      <c r="S35" s="386"/>
      <c r="T35" s="479" t="s">
        <v>38</v>
      </c>
      <c r="U35" s="480"/>
      <c r="V35" s="481"/>
      <c r="W35" s="440" t="s">
        <v>322</v>
      </c>
      <c r="X35" s="441"/>
      <c r="Y35" s="441"/>
      <c r="Z35" s="441"/>
      <c r="AA35" s="441"/>
      <c r="AB35" s="441"/>
      <c r="AC35" s="441"/>
      <c r="AD35" s="441"/>
      <c r="AE35" s="441"/>
      <c r="AF35" s="442"/>
      <c r="AG35" s="387"/>
    </row>
    <row r="36" spans="2:33" s="381" customFormat="1" ht="15.6" customHeight="1" thickBot="1" x14ac:dyDescent="0.35">
      <c r="B36" s="382"/>
      <c r="C36" s="389"/>
      <c r="D36" s="386"/>
      <c r="E36" s="386"/>
      <c r="F36" s="386"/>
      <c r="G36" s="386"/>
      <c r="H36" s="386"/>
      <c r="I36" s="386"/>
      <c r="J36" s="386"/>
      <c r="K36" s="386"/>
      <c r="L36" s="386"/>
      <c r="M36" s="386"/>
      <c r="N36" s="386"/>
      <c r="O36" s="387"/>
      <c r="Q36" s="382"/>
      <c r="R36" s="389"/>
      <c r="S36" s="386"/>
      <c r="T36" s="482" t="s">
        <v>39</v>
      </c>
      <c r="U36" s="483"/>
      <c r="V36" s="484"/>
      <c r="W36" s="443" t="s">
        <v>248</v>
      </c>
      <c r="X36" s="444"/>
      <c r="Y36" s="444"/>
      <c r="Z36" s="444"/>
      <c r="AA36" s="444"/>
      <c r="AB36" s="444"/>
      <c r="AC36" s="444"/>
      <c r="AD36" s="444"/>
      <c r="AE36" s="444"/>
      <c r="AF36" s="445"/>
      <c r="AG36" s="387"/>
    </row>
    <row r="37" spans="2:33" s="381" customFormat="1" ht="15.6" customHeight="1" thickBot="1" x14ac:dyDescent="0.35">
      <c r="B37" s="382"/>
      <c r="C37" s="389"/>
      <c r="D37" s="386"/>
      <c r="E37" s="386"/>
      <c r="F37" s="386"/>
      <c r="G37" s="386"/>
      <c r="H37" s="386"/>
      <c r="I37" s="386"/>
      <c r="J37" s="386"/>
      <c r="K37" s="386"/>
      <c r="L37" s="386"/>
      <c r="M37" s="386"/>
      <c r="N37" s="386"/>
      <c r="O37" s="387"/>
      <c r="Q37" s="382"/>
      <c r="R37" s="389"/>
      <c r="S37" s="386"/>
      <c r="T37" s="471" t="s">
        <v>40</v>
      </c>
      <c r="U37" s="472"/>
      <c r="V37" s="472"/>
      <c r="W37" s="435"/>
      <c r="X37" s="435"/>
      <c r="Y37" s="435"/>
      <c r="Z37" s="435"/>
      <c r="AA37" s="435"/>
      <c r="AB37" s="435"/>
      <c r="AC37" s="435"/>
      <c r="AD37" s="435"/>
      <c r="AE37" s="435"/>
      <c r="AF37" s="436"/>
      <c r="AG37" s="387"/>
    </row>
    <row r="38" spans="2:33" s="381" customFormat="1" ht="15.6" customHeight="1" x14ac:dyDescent="0.3">
      <c r="B38" s="382"/>
      <c r="C38" s="398"/>
      <c r="D38" s="399"/>
      <c r="E38" s="386"/>
      <c r="F38" s="386"/>
      <c r="G38" s="386"/>
      <c r="H38" s="386"/>
      <c r="I38" s="386"/>
      <c r="J38" s="386"/>
      <c r="K38" s="386"/>
      <c r="L38" s="386"/>
      <c r="M38" s="386"/>
      <c r="N38" s="386"/>
      <c r="O38" s="387"/>
      <c r="Q38" s="382"/>
      <c r="R38" s="389"/>
      <c r="S38" s="386"/>
      <c r="T38" s="473" t="s">
        <v>41</v>
      </c>
      <c r="U38" s="474"/>
      <c r="V38" s="475"/>
      <c r="W38" s="437" t="s">
        <v>289</v>
      </c>
      <c r="X38" s="438"/>
      <c r="Y38" s="438"/>
      <c r="Z38" s="438"/>
      <c r="AA38" s="438"/>
      <c r="AB38" s="438"/>
      <c r="AC38" s="438"/>
      <c r="AD38" s="438"/>
      <c r="AE38" s="438"/>
      <c r="AF38" s="439"/>
      <c r="AG38" s="387"/>
    </row>
    <row r="39" spans="2:33" s="381" customFormat="1" ht="15.6" customHeight="1" x14ac:dyDescent="0.3">
      <c r="B39" s="382"/>
      <c r="C39" s="389"/>
      <c r="D39" s="386"/>
      <c r="E39" s="386"/>
      <c r="F39" s="386"/>
      <c r="G39" s="386"/>
      <c r="H39" s="386"/>
      <c r="I39" s="386"/>
      <c r="J39" s="386"/>
      <c r="K39" s="386"/>
      <c r="L39" s="386"/>
      <c r="M39" s="386"/>
      <c r="N39" s="386"/>
      <c r="O39" s="387"/>
      <c r="Q39" s="382"/>
      <c r="R39" s="389"/>
      <c r="S39" s="386"/>
      <c r="T39" s="476" t="s">
        <v>42</v>
      </c>
      <c r="U39" s="477"/>
      <c r="V39" s="478"/>
      <c r="W39" s="429" t="s">
        <v>290</v>
      </c>
      <c r="X39" s="430"/>
      <c r="Y39" s="430"/>
      <c r="Z39" s="430"/>
      <c r="AA39" s="430"/>
      <c r="AB39" s="430"/>
      <c r="AC39" s="430"/>
      <c r="AD39" s="430"/>
      <c r="AE39" s="430"/>
      <c r="AF39" s="431"/>
      <c r="AG39" s="387"/>
    </row>
    <row r="40" spans="2:33" s="381" customFormat="1" ht="15.6" customHeight="1" x14ac:dyDescent="0.3">
      <c r="B40" s="382"/>
      <c r="C40" s="389"/>
      <c r="D40" s="386"/>
      <c r="E40" s="386"/>
      <c r="F40" s="386"/>
      <c r="G40" s="386"/>
      <c r="H40" s="386"/>
      <c r="I40" s="386"/>
      <c r="J40" s="386"/>
      <c r="K40" s="386"/>
      <c r="L40" s="386"/>
      <c r="M40" s="386"/>
      <c r="N40" s="386"/>
      <c r="O40" s="387"/>
      <c r="Q40" s="382"/>
      <c r="R40" s="389"/>
      <c r="S40" s="386"/>
      <c r="T40" s="479" t="s">
        <v>43</v>
      </c>
      <c r="U40" s="480"/>
      <c r="V40" s="481"/>
      <c r="W40" s="440" t="s">
        <v>291</v>
      </c>
      <c r="X40" s="441"/>
      <c r="Y40" s="441"/>
      <c r="Z40" s="441"/>
      <c r="AA40" s="441"/>
      <c r="AB40" s="441"/>
      <c r="AC40" s="441"/>
      <c r="AD40" s="441"/>
      <c r="AE40" s="441"/>
      <c r="AF40" s="442"/>
      <c r="AG40" s="387"/>
    </row>
    <row r="41" spans="2:33" s="381" customFormat="1" ht="15.6" customHeight="1" x14ac:dyDescent="0.3">
      <c r="B41" s="382"/>
      <c r="C41" s="389"/>
      <c r="D41" s="386"/>
      <c r="E41" s="386"/>
      <c r="F41" s="386"/>
      <c r="G41" s="386"/>
      <c r="H41" s="386"/>
      <c r="I41" s="386"/>
      <c r="J41" s="386"/>
      <c r="K41" s="386"/>
      <c r="L41" s="386"/>
      <c r="M41" s="386"/>
      <c r="N41" s="386"/>
      <c r="O41" s="387"/>
      <c r="Q41" s="382"/>
      <c r="R41" s="389"/>
      <c r="S41" s="386"/>
      <c r="T41" s="476" t="s">
        <v>44</v>
      </c>
      <c r="U41" s="477"/>
      <c r="V41" s="478"/>
      <c r="W41" s="429" t="s">
        <v>292</v>
      </c>
      <c r="X41" s="430"/>
      <c r="Y41" s="430"/>
      <c r="Z41" s="430"/>
      <c r="AA41" s="430"/>
      <c r="AB41" s="430"/>
      <c r="AC41" s="430"/>
      <c r="AD41" s="430"/>
      <c r="AE41" s="430"/>
      <c r="AF41" s="431"/>
      <c r="AG41" s="387"/>
    </row>
    <row r="42" spans="2:33" s="381" customFormat="1" ht="15.6" customHeight="1" x14ac:dyDescent="0.3">
      <c r="B42" s="382"/>
      <c r="C42" s="389"/>
      <c r="D42" s="386"/>
      <c r="E42" s="386"/>
      <c r="F42" s="386"/>
      <c r="G42" s="386"/>
      <c r="H42" s="386"/>
      <c r="I42" s="386"/>
      <c r="J42" s="386"/>
      <c r="K42" s="386"/>
      <c r="L42" s="386"/>
      <c r="M42" s="386"/>
      <c r="N42" s="386"/>
      <c r="O42" s="387"/>
      <c r="Q42" s="382"/>
      <c r="R42" s="389"/>
      <c r="S42" s="386"/>
      <c r="T42" s="479" t="s">
        <v>45</v>
      </c>
      <c r="U42" s="480"/>
      <c r="V42" s="481"/>
      <c r="W42" s="440" t="s">
        <v>293</v>
      </c>
      <c r="X42" s="441"/>
      <c r="Y42" s="441"/>
      <c r="Z42" s="441"/>
      <c r="AA42" s="441"/>
      <c r="AB42" s="441"/>
      <c r="AC42" s="441"/>
      <c r="AD42" s="441"/>
      <c r="AE42" s="441"/>
      <c r="AF42" s="442"/>
      <c r="AG42" s="387"/>
    </row>
    <row r="43" spans="2:33" s="381" customFormat="1" ht="15.6" customHeight="1" thickBot="1" x14ac:dyDescent="0.35">
      <c r="B43" s="382"/>
      <c r="C43" s="201"/>
      <c r="D43" s="400"/>
      <c r="E43" s="386"/>
      <c r="F43" s="386"/>
      <c r="G43" s="386"/>
      <c r="H43" s="386"/>
      <c r="I43" s="386"/>
      <c r="J43" s="386"/>
      <c r="K43" s="386"/>
      <c r="L43" s="386"/>
      <c r="M43" s="386"/>
      <c r="N43" s="386"/>
      <c r="O43" s="387"/>
      <c r="Q43" s="382"/>
      <c r="R43" s="389"/>
      <c r="S43" s="386"/>
      <c r="T43" s="482" t="s">
        <v>46</v>
      </c>
      <c r="U43" s="483"/>
      <c r="V43" s="484"/>
      <c r="W43" s="443" t="s">
        <v>294</v>
      </c>
      <c r="X43" s="444"/>
      <c r="Y43" s="444"/>
      <c r="Z43" s="444"/>
      <c r="AA43" s="444"/>
      <c r="AB43" s="444"/>
      <c r="AC43" s="444"/>
      <c r="AD43" s="444"/>
      <c r="AE43" s="444"/>
      <c r="AF43" s="445"/>
      <c r="AG43" s="387"/>
    </row>
    <row r="44" spans="2:33" s="381" customFormat="1" ht="15.6" customHeight="1" thickBot="1" x14ac:dyDescent="0.35">
      <c r="B44" s="382"/>
      <c r="C44" s="201"/>
      <c r="D44" s="386"/>
      <c r="E44" s="386"/>
      <c r="F44" s="386"/>
      <c r="G44" s="386"/>
      <c r="H44" s="386"/>
      <c r="I44" s="386"/>
      <c r="J44" s="386"/>
      <c r="K44" s="386"/>
      <c r="L44" s="386"/>
      <c r="M44" s="386"/>
      <c r="N44" s="386"/>
      <c r="O44" s="387"/>
      <c r="Q44" s="382"/>
      <c r="R44" s="389"/>
      <c r="S44" s="386"/>
      <c r="T44" s="471" t="s">
        <v>47</v>
      </c>
      <c r="U44" s="472"/>
      <c r="V44" s="472"/>
      <c r="W44" s="435"/>
      <c r="X44" s="435"/>
      <c r="Y44" s="435"/>
      <c r="Z44" s="435"/>
      <c r="AA44" s="435"/>
      <c r="AB44" s="435"/>
      <c r="AC44" s="435"/>
      <c r="AD44" s="435"/>
      <c r="AE44" s="435"/>
      <c r="AF44" s="436"/>
      <c r="AG44" s="387"/>
    </row>
    <row r="45" spans="2:33" s="381" customFormat="1" ht="15.6" customHeight="1" x14ac:dyDescent="0.3">
      <c r="B45" s="382"/>
      <c r="C45" s="389"/>
      <c r="D45" s="386"/>
      <c r="E45" s="386"/>
      <c r="F45" s="386"/>
      <c r="G45" s="386"/>
      <c r="H45" s="386"/>
      <c r="I45" s="386"/>
      <c r="J45" s="386"/>
      <c r="K45" s="386"/>
      <c r="L45" s="386"/>
      <c r="M45" s="386"/>
      <c r="N45" s="386"/>
      <c r="O45" s="387"/>
      <c r="Q45" s="382"/>
      <c r="R45" s="389"/>
      <c r="S45" s="386"/>
      <c r="T45" s="473" t="s">
        <v>48</v>
      </c>
      <c r="U45" s="474"/>
      <c r="V45" s="475"/>
      <c r="W45" s="437" t="s">
        <v>295</v>
      </c>
      <c r="X45" s="438"/>
      <c r="Y45" s="438"/>
      <c r="Z45" s="438"/>
      <c r="AA45" s="438"/>
      <c r="AB45" s="438"/>
      <c r="AC45" s="438"/>
      <c r="AD45" s="438"/>
      <c r="AE45" s="438"/>
      <c r="AF45" s="439"/>
      <c r="AG45" s="387"/>
    </row>
    <row r="46" spans="2:33" s="381" customFormat="1" ht="15.6" customHeight="1" x14ac:dyDescent="0.3">
      <c r="B46" s="382"/>
      <c r="C46" s="389"/>
      <c r="D46" s="386"/>
      <c r="E46" s="386"/>
      <c r="F46" s="386"/>
      <c r="G46" s="386"/>
      <c r="H46" s="386"/>
      <c r="I46" s="386"/>
      <c r="J46" s="386"/>
      <c r="K46" s="386"/>
      <c r="L46" s="386"/>
      <c r="M46" s="386"/>
      <c r="N46" s="386"/>
      <c r="O46" s="387"/>
      <c r="Q46" s="382"/>
      <c r="R46" s="389"/>
      <c r="S46" s="386"/>
      <c r="T46" s="476" t="s">
        <v>49</v>
      </c>
      <c r="U46" s="477"/>
      <c r="V46" s="478"/>
      <c r="W46" s="429" t="s">
        <v>331</v>
      </c>
      <c r="X46" s="430"/>
      <c r="Y46" s="430"/>
      <c r="Z46" s="430"/>
      <c r="AA46" s="430"/>
      <c r="AB46" s="430"/>
      <c r="AC46" s="430"/>
      <c r="AD46" s="430"/>
      <c r="AE46" s="430"/>
      <c r="AF46" s="431"/>
      <c r="AG46" s="387"/>
    </row>
    <row r="47" spans="2:33" s="381" customFormat="1" ht="15.6" customHeight="1" thickBot="1" x14ac:dyDescent="0.35">
      <c r="B47" s="382"/>
      <c r="C47" s="389"/>
      <c r="D47" s="386"/>
      <c r="E47" s="386"/>
      <c r="F47" s="386"/>
      <c r="G47" s="386"/>
      <c r="H47" s="386"/>
      <c r="I47" s="386"/>
      <c r="J47" s="386"/>
      <c r="K47" s="386"/>
      <c r="L47" s="386"/>
      <c r="M47" s="386"/>
      <c r="N47" s="386"/>
      <c r="O47" s="387"/>
      <c r="Q47" s="382"/>
      <c r="R47" s="389"/>
      <c r="S47" s="386"/>
      <c r="T47" s="485" t="s">
        <v>50</v>
      </c>
      <c r="U47" s="486"/>
      <c r="V47" s="487"/>
      <c r="W47" s="432" t="s">
        <v>249</v>
      </c>
      <c r="X47" s="433"/>
      <c r="Y47" s="433"/>
      <c r="Z47" s="433"/>
      <c r="AA47" s="433"/>
      <c r="AB47" s="433"/>
      <c r="AC47" s="433"/>
      <c r="AD47" s="433"/>
      <c r="AE47" s="433"/>
      <c r="AF47" s="434"/>
      <c r="AG47" s="387"/>
    </row>
    <row r="48" spans="2:33" s="381" customFormat="1" ht="15.6" customHeight="1" thickBot="1" x14ac:dyDescent="0.35">
      <c r="B48" s="382"/>
      <c r="C48" s="389"/>
      <c r="D48" s="386"/>
      <c r="E48" s="386"/>
      <c r="F48" s="386"/>
      <c r="G48" s="386"/>
      <c r="H48" s="386"/>
      <c r="I48" s="386"/>
      <c r="J48" s="386"/>
      <c r="K48" s="386"/>
      <c r="L48" s="386"/>
      <c r="M48" s="386"/>
      <c r="N48" s="386"/>
      <c r="O48" s="387"/>
      <c r="Q48" s="382"/>
      <c r="R48" s="389"/>
      <c r="S48" s="386"/>
      <c r="T48" s="488" t="s">
        <v>51</v>
      </c>
      <c r="U48" s="489"/>
      <c r="V48" s="490"/>
      <c r="W48" s="446" t="s">
        <v>250</v>
      </c>
      <c r="X48" s="447"/>
      <c r="Y48" s="447"/>
      <c r="Z48" s="447"/>
      <c r="AA48" s="447"/>
      <c r="AB48" s="447"/>
      <c r="AC48" s="447"/>
      <c r="AD48" s="447"/>
      <c r="AE48" s="447"/>
      <c r="AF48" s="448"/>
      <c r="AG48" s="387"/>
    </row>
    <row r="49" spans="2:33" s="381" customFormat="1" ht="15.6" customHeight="1" thickBot="1" x14ac:dyDescent="0.35">
      <c r="B49" s="382"/>
      <c r="C49" s="389"/>
      <c r="D49" s="386"/>
      <c r="E49" s="386"/>
      <c r="F49" s="386"/>
      <c r="G49" s="386"/>
      <c r="H49" s="386"/>
      <c r="I49" s="386"/>
      <c r="J49" s="386"/>
      <c r="K49" s="386"/>
      <c r="L49" s="386"/>
      <c r="M49" s="386"/>
      <c r="N49" s="386"/>
      <c r="O49" s="387"/>
      <c r="Q49" s="382"/>
      <c r="R49" s="389"/>
      <c r="S49" s="386"/>
      <c r="T49" s="491" t="s">
        <v>52</v>
      </c>
      <c r="U49" s="492"/>
      <c r="V49" s="493"/>
      <c r="W49" s="449" t="s">
        <v>251</v>
      </c>
      <c r="X49" s="450"/>
      <c r="Y49" s="450"/>
      <c r="Z49" s="450"/>
      <c r="AA49" s="450"/>
      <c r="AB49" s="450"/>
      <c r="AC49" s="450"/>
      <c r="AD49" s="450"/>
      <c r="AE49" s="450"/>
      <c r="AF49" s="451"/>
      <c r="AG49" s="387"/>
    </row>
    <row r="50" spans="2:33" s="381" customFormat="1" ht="15.6" customHeight="1" thickBot="1" x14ac:dyDescent="0.35">
      <c r="B50" s="382"/>
      <c r="C50" s="389"/>
      <c r="D50" s="386"/>
      <c r="E50" s="386"/>
      <c r="F50" s="386"/>
      <c r="G50" s="386"/>
      <c r="H50" s="386"/>
      <c r="I50" s="386"/>
      <c r="J50" s="386"/>
      <c r="K50" s="386"/>
      <c r="L50" s="386"/>
      <c r="M50" s="386"/>
      <c r="N50" s="386"/>
      <c r="O50" s="387"/>
      <c r="Q50" s="382"/>
      <c r="R50" s="389"/>
      <c r="S50" s="386"/>
      <c r="T50" s="471" t="s">
        <v>53</v>
      </c>
      <c r="U50" s="472"/>
      <c r="V50" s="472"/>
      <c r="W50" s="435"/>
      <c r="X50" s="435"/>
      <c r="Y50" s="435"/>
      <c r="Z50" s="435"/>
      <c r="AA50" s="435"/>
      <c r="AB50" s="435"/>
      <c r="AC50" s="435"/>
      <c r="AD50" s="435"/>
      <c r="AE50" s="435"/>
      <c r="AF50" s="436"/>
      <c r="AG50" s="387"/>
    </row>
    <row r="51" spans="2:33" s="381" customFormat="1" ht="15.6" customHeight="1" x14ac:dyDescent="0.3">
      <c r="B51" s="382"/>
      <c r="C51" s="389"/>
      <c r="D51" s="386"/>
      <c r="E51" s="386"/>
      <c r="F51" s="386"/>
      <c r="G51" s="386"/>
      <c r="H51" s="386"/>
      <c r="I51" s="386"/>
      <c r="J51" s="386"/>
      <c r="K51" s="386"/>
      <c r="L51" s="386"/>
      <c r="M51" s="386"/>
      <c r="N51" s="386"/>
      <c r="O51" s="387"/>
      <c r="Q51" s="382"/>
      <c r="R51" s="389"/>
      <c r="S51" s="386"/>
      <c r="T51" s="473" t="s">
        <v>54</v>
      </c>
      <c r="U51" s="474"/>
      <c r="V51" s="475"/>
      <c r="W51" s="437" t="s">
        <v>252</v>
      </c>
      <c r="X51" s="438"/>
      <c r="Y51" s="438"/>
      <c r="Z51" s="438"/>
      <c r="AA51" s="438"/>
      <c r="AB51" s="438"/>
      <c r="AC51" s="438"/>
      <c r="AD51" s="438"/>
      <c r="AE51" s="438"/>
      <c r="AF51" s="439"/>
      <c r="AG51" s="387"/>
    </row>
    <row r="52" spans="2:33" s="381" customFormat="1" ht="15.6" customHeight="1" x14ac:dyDescent="0.3">
      <c r="B52" s="382"/>
      <c r="C52" s="389"/>
      <c r="D52" s="386"/>
      <c r="E52" s="386"/>
      <c r="F52" s="386"/>
      <c r="G52" s="386"/>
      <c r="H52" s="386"/>
      <c r="I52" s="386"/>
      <c r="J52" s="386"/>
      <c r="K52" s="386"/>
      <c r="L52" s="386"/>
      <c r="M52" s="386"/>
      <c r="N52" s="386"/>
      <c r="O52" s="387"/>
      <c r="Q52" s="382"/>
      <c r="R52" s="389"/>
      <c r="S52" s="386"/>
      <c r="T52" s="476" t="s">
        <v>53</v>
      </c>
      <c r="U52" s="477"/>
      <c r="V52" s="478"/>
      <c r="W52" s="429" t="s">
        <v>296</v>
      </c>
      <c r="X52" s="430"/>
      <c r="Y52" s="430"/>
      <c r="Z52" s="430"/>
      <c r="AA52" s="430"/>
      <c r="AB52" s="430"/>
      <c r="AC52" s="430"/>
      <c r="AD52" s="430"/>
      <c r="AE52" s="430"/>
      <c r="AF52" s="431"/>
      <c r="AG52" s="387"/>
    </row>
    <row r="53" spans="2:33" s="381" customFormat="1" ht="15.6" customHeight="1" thickBot="1" x14ac:dyDescent="0.35">
      <c r="B53" s="382"/>
      <c r="C53" s="389"/>
      <c r="D53" s="386"/>
      <c r="E53" s="386"/>
      <c r="F53" s="386"/>
      <c r="G53" s="386"/>
      <c r="H53" s="386"/>
      <c r="I53" s="386"/>
      <c r="J53" s="386"/>
      <c r="K53" s="386"/>
      <c r="L53" s="386"/>
      <c r="M53" s="386"/>
      <c r="N53" s="386"/>
      <c r="O53" s="387"/>
      <c r="Q53" s="382"/>
      <c r="R53" s="389"/>
      <c r="S53" s="386"/>
      <c r="T53" s="485" t="s">
        <v>55</v>
      </c>
      <c r="U53" s="486"/>
      <c r="V53" s="487"/>
      <c r="W53" s="432" t="s">
        <v>297</v>
      </c>
      <c r="X53" s="433"/>
      <c r="Y53" s="433"/>
      <c r="Z53" s="433"/>
      <c r="AA53" s="433"/>
      <c r="AB53" s="433"/>
      <c r="AC53" s="433"/>
      <c r="AD53" s="433"/>
      <c r="AE53" s="433"/>
      <c r="AF53" s="434"/>
      <c r="AG53" s="387"/>
    </row>
    <row r="54" spans="2:33" s="381" customFormat="1" ht="15.6" customHeight="1" thickBot="1" x14ac:dyDescent="0.35">
      <c r="B54" s="382"/>
      <c r="C54" s="401"/>
      <c r="D54" s="402"/>
      <c r="E54" s="386"/>
      <c r="F54" s="386"/>
      <c r="G54" s="386"/>
      <c r="H54" s="386"/>
      <c r="I54" s="386"/>
      <c r="J54" s="386"/>
      <c r="K54" s="386"/>
      <c r="L54" s="386"/>
      <c r="M54" s="386"/>
      <c r="N54" s="386"/>
      <c r="O54" s="387"/>
      <c r="Q54" s="382"/>
      <c r="R54" s="389"/>
      <c r="S54" s="386"/>
      <c r="T54" s="471" t="s">
        <v>56</v>
      </c>
      <c r="U54" s="472"/>
      <c r="V54" s="472"/>
      <c r="W54" s="435"/>
      <c r="X54" s="435"/>
      <c r="Y54" s="435"/>
      <c r="Z54" s="435"/>
      <c r="AA54" s="435"/>
      <c r="AB54" s="435"/>
      <c r="AC54" s="435"/>
      <c r="AD54" s="435"/>
      <c r="AE54" s="435"/>
      <c r="AF54" s="436"/>
      <c r="AG54" s="387"/>
    </row>
    <row r="55" spans="2:33" s="381" customFormat="1" ht="15.6" customHeight="1" x14ac:dyDescent="0.3">
      <c r="B55" s="382"/>
      <c r="C55" s="389"/>
      <c r="D55" s="386"/>
      <c r="E55" s="386"/>
      <c r="F55" s="386"/>
      <c r="G55" s="386"/>
      <c r="H55" s="386"/>
      <c r="I55" s="386"/>
      <c r="J55" s="386"/>
      <c r="K55" s="386"/>
      <c r="L55" s="386"/>
      <c r="M55" s="386"/>
      <c r="N55" s="386"/>
      <c r="O55" s="387"/>
      <c r="Q55" s="382"/>
      <c r="R55" s="389"/>
      <c r="S55" s="386"/>
      <c r="T55" s="473" t="s">
        <v>57</v>
      </c>
      <c r="U55" s="474"/>
      <c r="V55" s="475"/>
      <c r="W55" s="437" t="s">
        <v>327</v>
      </c>
      <c r="X55" s="438"/>
      <c r="Y55" s="438"/>
      <c r="Z55" s="438"/>
      <c r="AA55" s="438"/>
      <c r="AB55" s="438"/>
      <c r="AC55" s="438"/>
      <c r="AD55" s="438"/>
      <c r="AE55" s="438"/>
      <c r="AF55" s="439"/>
      <c r="AG55" s="387"/>
    </row>
    <row r="56" spans="2:33" s="381" customFormat="1" ht="15.6" customHeight="1" x14ac:dyDescent="0.3">
      <c r="B56" s="382"/>
      <c r="C56" s="389"/>
      <c r="D56" s="386"/>
      <c r="E56" s="386"/>
      <c r="F56" s="386"/>
      <c r="G56" s="386"/>
      <c r="H56" s="386"/>
      <c r="I56" s="386"/>
      <c r="J56" s="386"/>
      <c r="K56" s="386"/>
      <c r="L56" s="386"/>
      <c r="M56" s="386"/>
      <c r="N56" s="386"/>
      <c r="O56" s="387"/>
      <c r="Q56" s="382"/>
      <c r="R56" s="389"/>
      <c r="S56" s="386"/>
      <c r="T56" s="476" t="s">
        <v>58</v>
      </c>
      <c r="U56" s="477"/>
      <c r="V56" s="478"/>
      <c r="W56" s="429" t="s">
        <v>253</v>
      </c>
      <c r="X56" s="430"/>
      <c r="Y56" s="430"/>
      <c r="Z56" s="430"/>
      <c r="AA56" s="430"/>
      <c r="AB56" s="430"/>
      <c r="AC56" s="430"/>
      <c r="AD56" s="430"/>
      <c r="AE56" s="430"/>
      <c r="AF56" s="431"/>
      <c r="AG56" s="387"/>
    </row>
    <row r="57" spans="2:33" s="381" customFormat="1" ht="15.6" customHeight="1" x14ac:dyDescent="0.3">
      <c r="B57" s="382"/>
      <c r="C57" s="389"/>
      <c r="D57" s="386"/>
      <c r="E57" s="386"/>
      <c r="F57" s="386"/>
      <c r="G57" s="386"/>
      <c r="H57" s="386"/>
      <c r="I57" s="386"/>
      <c r="J57" s="386"/>
      <c r="K57" s="386"/>
      <c r="L57" s="386"/>
      <c r="M57" s="386"/>
      <c r="N57" s="386"/>
      <c r="O57" s="387"/>
      <c r="Q57" s="382"/>
      <c r="R57" s="389"/>
      <c r="S57" s="386"/>
      <c r="T57" s="479" t="s">
        <v>59</v>
      </c>
      <c r="U57" s="480"/>
      <c r="V57" s="481"/>
      <c r="W57" s="440" t="s">
        <v>254</v>
      </c>
      <c r="X57" s="441"/>
      <c r="Y57" s="441"/>
      <c r="Z57" s="441"/>
      <c r="AA57" s="441"/>
      <c r="AB57" s="441"/>
      <c r="AC57" s="441"/>
      <c r="AD57" s="441"/>
      <c r="AE57" s="441"/>
      <c r="AF57" s="442"/>
      <c r="AG57" s="387"/>
    </row>
    <row r="58" spans="2:33" s="381" customFormat="1" ht="15.6" customHeight="1" x14ac:dyDescent="0.3">
      <c r="B58" s="382"/>
      <c r="C58" s="389"/>
      <c r="D58" s="386"/>
      <c r="E58" s="386"/>
      <c r="F58" s="386"/>
      <c r="G58" s="386"/>
      <c r="H58" s="386"/>
      <c r="I58" s="386"/>
      <c r="J58" s="386"/>
      <c r="K58" s="386"/>
      <c r="L58" s="386"/>
      <c r="M58" s="386"/>
      <c r="N58" s="386"/>
      <c r="O58" s="387"/>
      <c r="Q58" s="382"/>
      <c r="R58" s="389"/>
      <c r="S58" s="386"/>
      <c r="T58" s="476" t="s">
        <v>60</v>
      </c>
      <c r="U58" s="477"/>
      <c r="V58" s="478"/>
      <c r="W58" s="429" t="s">
        <v>255</v>
      </c>
      <c r="X58" s="430"/>
      <c r="Y58" s="430"/>
      <c r="Z58" s="430"/>
      <c r="AA58" s="430"/>
      <c r="AB58" s="430"/>
      <c r="AC58" s="430"/>
      <c r="AD58" s="430"/>
      <c r="AE58" s="430"/>
      <c r="AF58" s="431"/>
      <c r="AG58" s="387"/>
    </row>
    <row r="59" spans="2:33" s="381" customFormat="1" ht="15.6" customHeight="1" x14ac:dyDescent="0.3">
      <c r="B59" s="382"/>
      <c r="C59" s="389"/>
      <c r="D59" s="386"/>
      <c r="E59" s="386"/>
      <c r="F59" s="386"/>
      <c r="G59" s="386"/>
      <c r="H59" s="386"/>
      <c r="I59" s="386"/>
      <c r="J59" s="386"/>
      <c r="K59" s="386"/>
      <c r="L59" s="386"/>
      <c r="M59" s="386"/>
      <c r="N59" s="386"/>
      <c r="O59" s="387"/>
      <c r="Q59" s="382"/>
      <c r="R59" s="389"/>
      <c r="S59" s="386"/>
      <c r="T59" s="479" t="s">
        <v>61</v>
      </c>
      <c r="U59" s="480"/>
      <c r="V59" s="481"/>
      <c r="W59" s="440" t="s">
        <v>256</v>
      </c>
      <c r="X59" s="441"/>
      <c r="Y59" s="441"/>
      <c r="Z59" s="441"/>
      <c r="AA59" s="441"/>
      <c r="AB59" s="441"/>
      <c r="AC59" s="441"/>
      <c r="AD59" s="441"/>
      <c r="AE59" s="441"/>
      <c r="AF59" s="442"/>
      <c r="AG59" s="387"/>
    </row>
    <row r="60" spans="2:33" s="381" customFormat="1" ht="15.6" customHeight="1" thickBot="1" x14ac:dyDescent="0.35">
      <c r="B60" s="382"/>
      <c r="C60" s="389"/>
      <c r="D60" s="386"/>
      <c r="E60" s="386"/>
      <c r="F60" s="386"/>
      <c r="G60" s="386"/>
      <c r="H60" s="386"/>
      <c r="I60" s="386"/>
      <c r="J60" s="386"/>
      <c r="K60" s="386"/>
      <c r="L60" s="386"/>
      <c r="M60" s="386"/>
      <c r="N60" s="386"/>
      <c r="O60" s="387"/>
      <c r="Q60" s="382"/>
      <c r="R60" s="389"/>
      <c r="S60" s="386"/>
      <c r="T60" s="482" t="s">
        <v>62</v>
      </c>
      <c r="U60" s="483"/>
      <c r="V60" s="484"/>
      <c r="W60" s="443" t="s">
        <v>257</v>
      </c>
      <c r="X60" s="444"/>
      <c r="Y60" s="444"/>
      <c r="Z60" s="444"/>
      <c r="AA60" s="444"/>
      <c r="AB60" s="444"/>
      <c r="AC60" s="444"/>
      <c r="AD60" s="444"/>
      <c r="AE60" s="444"/>
      <c r="AF60" s="445"/>
      <c r="AG60" s="387"/>
    </row>
    <row r="61" spans="2:33" s="381" customFormat="1" ht="15.6" customHeight="1" thickBot="1" x14ac:dyDescent="0.35">
      <c r="B61" s="382"/>
      <c r="C61" s="389"/>
      <c r="D61" s="386"/>
      <c r="E61" s="386"/>
      <c r="F61" s="386"/>
      <c r="G61" s="386"/>
      <c r="H61" s="386"/>
      <c r="I61" s="386"/>
      <c r="J61" s="386"/>
      <c r="K61" s="386"/>
      <c r="L61" s="386"/>
      <c r="M61" s="386"/>
      <c r="N61" s="386"/>
      <c r="O61" s="387"/>
      <c r="Q61" s="382"/>
      <c r="R61" s="389"/>
      <c r="S61" s="386"/>
      <c r="T61" s="494" t="s">
        <v>63</v>
      </c>
      <c r="U61" s="495"/>
      <c r="V61" s="495"/>
      <c r="W61" s="435"/>
      <c r="X61" s="435"/>
      <c r="Y61" s="435"/>
      <c r="Z61" s="435"/>
      <c r="AA61" s="435"/>
      <c r="AB61" s="435"/>
      <c r="AC61" s="435"/>
      <c r="AD61" s="435"/>
      <c r="AE61" s="435"/>
      <c r="AF61" s="436"/>
      <c r="AG61" s="387"/>
    </row>
    <row r="62" spans="2:33" s="381" customFormat="1" ht="15.6" customHeight="1" x14ac:dyDescent="0.3">
      <c r="B62" s="382"/>
      <c r="C62" s="389"/>
      <c r="D62" s="386"/>
      <c r="E62" s="386"/>
      <c r="F62" s="386"/>
      <c r="G62" s="386"/>
      <c r="H62" s="386"/>
      <c r="I62" s="386"/>
      <c r="J62" s="386"/>
      <c r="K62" s="386"/>
      <c r="L62" s="386"/>
      <c r="M62" s="386"/>
      <c r="N62" s="386"/>
      <c r="O62" s="387"/>
      <c r="Q62" s="382"/>
      <c r="R62" s="389"/>
      <c r="S62" s="386"/>
      <c r="T62" s="473" t="s">
        <v>64</v>
      </c>
      <c r="U62" s="474"/>
      <c r="V62" s="475"/>
      <c r="W62" s="437" t="s">
        <v>328</v>
      </c>
      <c r="X62" s="438"/>
      <c r="Y62" s="438"/>
      <c r="Z62" s="438"/>
      <c r="AA62" s="438"/>
      <c r="AB62" s="438"/>
      <c r="AC62" s="438"/>
      <c r="AD62" s="438"/>
      <c r="AE62" s="438"/>
      <c r="AF62" s="439"/>
      <c r="AG62" s="387"/>
    </row>
    <row r="63" spans="2:33" s="381" customFormat="1" ht="15.6" customHeight="1" x14ac:dyDescent="0.3">
      <c r="B63" s="403"/>
      <c r="C63" s="389"/>
      <c r="D63" s="386"/>
      <c r="E63" s="386"/>
      <c r="F63" s="386"/>
      <c r="G63" s="386"/>
      <c r="H63" s="386"/>
      <c r="I63" s="386"/>
      <c r="J63" s="386"/>
      <c r="K63" s="386"/>
      <c r="L63" s="386"/>
      <c r="M63" s="386"/>
      <c r="N63" s="386"/>
      <c r="O63" s="387"/>
      <c r="Q63" s="382"/>
      <c r="R63" s="389"/>
      <c r="S63" s="386"/>
      <c r="T63" s="476" t="s">
        <v>65</v>
      </c>
      <c r="U63" s="477"/>
      <c r="V63" s="478"/>
      <c r="W63" s="429" t="s">
        <v>298</v>
      </c>
      <c r="X63" s="430"/>
      <c r="Y63" s="430"/>
      <c r="Z63" s="430"/>
      <c r="AA63" s="430"/>
      <c r="AB63" s="430"/>
      <c r="AC63" s="430"/>
      <c r="AD63" s="430"/>
      <c r="AE63" s="430"/>
      <c r="AF63" s="431"/>
      <c r="AG63" s="387"/>
    </row>
    <row r="64" spans="2:33" s="381" customFormat="1" ht="15.6" customHeight="1" x14ac:dyDescent="0.3">
      <c r="B64" s="403"/>
      <c r="C64" s="389"/>
      <c r="D64" s="386"/>
      <c r="E64" s="386"/>
      <c r="F64" s="386"/>
      <c r="G64" s="386"/>
      <c r="H64" s="386"/>
      <c r="I64" s="386"/>
      <c r="J64" s="386"/>
      <c r="K64" s="386"/>
      <c r="L64" s="386"/>
      <c r="M64" s="386"/>
      <c r="N64" s="386"/>
      <c r="O64" s="387"/>
      <c r="Q64" s="382"/>
      <c r="R64" s="389"/>
      <c r="S64" s="386"/>
      <c r="T64" s="479" t="s">
        <v>66</v>
      </c>
      <c r="U64" s="480"/>
      <c r="V64" s="481"/>
      <c r="W64" s="440" t="s">
        <v>258</v>
      </c>
      <c r="X64" s="441"/>
      <c r="Y64" s="441"/>
      <c r="Z64" s="441"/>
      <c r="AA64" s="441"/>
      <c r="AB64" s="441"/>
      <c r="AC64" s="441"/>
      <c r="AD64" s="441"/>
      <c r="AE64" s="441"/>
      <c r="AF64" s="442"/>
      <c r="AG64" s="387"/>
    </row>
    <row r="65" spans="2:33" s="381" customFormat="1" ht="15.6" customHeight="1" thickBot="1" x14ac:dyDescent="0.35">
      <c r="B65" s="404"/>
      <c r="C65" s="393"/>
      <c r="D65" s="394"/>
      <c r="E65" s="394"/>
      <c r="F65" s="394"/>
      <c r="G65" s="394"/>
      <c r="H65" s="394"/>
      <c r="I65" s="394"/>
      <c r="J65" s="394"/>
      <c r="K65" s="394"/>
      <c r="L65" s="394"/>
      <c r="M65" s="394"/>
      <c r="N65" s="394"/>
      <c r="O65" s="395"/>
      <c r="Q65" s="382"/>
      <c r="R65" s="389"/>
      <c r="S65" s="386"/>
      <c r="T65" s="482" t="s">
        <v>67</v>
      </c>
      <c r="U65" s="483"/>
      <c r="V65" s="484"/>
      <c r="W65" s="443" t="s">
        <v>299</v>
      </c>
      <c r="X65" s="444"/>
      <c r="Y65" s="444"/>
      <c r="Z65" s="444"/>
      <c r="AA65" s="444"/>
      <c r="AB65" s="444"/>
      <c r="AC65" s="444"/>
      <c r="AD65" s="444"/>
      <c r="AE65" s="444"/>
      <c r="AF65" s="445"/>
      <c r="AG65" s="387"/>
    </row>
    <row r="66" spans="2:33" s="381" customFormat="1" ht="15.6" customHeight="1" thickBot="1" x14ac:dyDescent="0.35">
      <c r="B66" s="392"/>
      <c r="C66" s="392"/>
      <c r="D66" s="392"/>
      <c r="E66" s="392"/>
      <c r="F66" s="392"/>
      <c r="G66" s="392"/>
      <c r="H66" s="392"/>
      <c r="I66" s="392"/>
      <c r="J66" s="392"/>
      <c r="K66" s="392"/>
      <c r="L66" s="392"/>
      <c r="M66" s="392"/>
      <c r="N66" s="392"/>
      <c r="O66" s="392"/>
      <c r="Q66" s="382"/>
      <c r="R66" s="389"/>
      <c r="S66" s="386"/>
      <c r="T66" s="494" t="s">
        <v>68</v>
      </c>
      <c r="U66" s="495"/>
      <c r="V66" s="495"/>
      <c r="W66" s="435"/>
      <c r="X66" s="435"/>
      <c r="Y66" s="435"/>
      <c r="Z66" s="435"/>
      <c r="AA66" s="435"/>
      <c r="AB66" s="435"/>
      <c r="AC66" s="435"/>
      <c r="AD66" s="435"/>
      <c r="AE66" s="435"/>
      <c r="AF66" s="436"/>
      <c r="AG66" s="387"/>
    </row>
    <row r="67" spans="2:33" s="381" customFormat="1" ht="15.6" customHeight="1" x14ac:dyDescent="0.3">
      <c r="B67" s="392"/>
      <c r="C67" s="392"/>
      <c r="D67" s="392"/>
      <c r="E67" s="392"/>
      <c r="F67" s="392"/>
      <c r="G67" s="392"/>
      <c r="H67" s="392"/>
      <c r="I67" s="392"/>
      <c r="J67" s="392"/>
      <c r="K67" s="392"/>
      <c r="L67" s="392"/>
      <c r="M67" s="392"/>
      <c r="N67" s="392"/>
      <c r="O67" s="392"/>
      <c r="Q67" s="382"/>
      <c r="R67" s="389"/>
      <c r="S67" s="386"/>
      <c r="T67" s="473" t="s">
        <v>69</v>
      </c>
      <c r="U67" s="474"/>
      <c r="V67" s="475"/>
      <c r="W67" s="437" t="s">
        <v>300</v>
      </c>
      <c r="X67" s="438"/>
      <c r="Y67" s="438"/>
      <c r="Z67" s="438"/>
      <c r="AA67" s="438"/>
      <c r="AB67" s="438"/>
      <c r="AC67" s="438"/>
      <c r="AD67" s="438"/>
      <c r="AE67" s="438"/>
      <c r="AF67" s="439"/>
      <c r="AG67" s="387"/>
    </row>
    <row r="68" spans="2:33" s="381" customFormat="1" ht="15.6" customHeight="1" x14ac:dyDescent="0.3">
      <c r="B68" s="392"/>
      <c r="C68" s="392"/>
      <c r="D68" s="392"/>
      <c r="E68" s="392"/>
      <c r="F68" s="392"/>
      <c r="G68" s="392"/>
      <c r="H68" s="392"/>
      <c r="I68" s="392"/>
      <c r="J68" s="392"/>
      <c r="K68" s="392"/>
      <c r="L68" s="392"/>
      <c r="M68" s="392"/>
      <c r="N68" s="392"/>
      <c r="O68" s="392"/>
      <c r="Q68" s="382"/>
      <c r="R68" s="389"/>
      <c r="S68" s="386"/>
      <c r="T68" s="476" t="s">
        <v>70</v>
      </c>
      <c r="U68" s="477"/>
      <c r="V68" s="478"/>
      <c r="W68" s="429" t="s">
        <v>301</v>
      </c>
      <c r="X68" s="430"/>
      <c r="Y68" s="430"/>
      <c r="Z68" s="430"/>
      <c r="AA68" s="430"/>
      <c r="AB68" s="430"/>
      <c r="AC68" s="430"/>
      <c r="AD68" s="430"/>
      <c r="AE68" s="430"/>
      <c r="AF68" s="431"/>
      <c r="AG68" s="387"/>
    </row>
    <row r="69" spans="2:33" s="381" customFormat="1" ht="15.6" customHeight="1" x14ac:dyDescent="0.3">
      <c r="B69" s="392"/>
      <c r="C69" s="392"/>
      <c r="D69" s="392"/>
      <c r="E69" s="392"/>
      <c r="F69" s="392"/>
      <c r="G69" s="392"/>
      <c r="H69" s="392"/>
      <c r="I69" s="392"/>
      <c r="J69" s="392"/>
      <c r="K69" s="392"/>
      <c r="L69" s="392"/>
      <c r="M69" s="392"/>
      <c r="N69" s="392"/>
      <c r="O69" s="392"/>
      <c r="Q69" s="382"/>
      <c r="R69" s="389"/>
      <c r="S69" s="386"/>
      <c r="T69" s="479" t="s">
        <v>71</v>
      </c>
      <c r="U69" s="480"/>
      <c r="V69" s="481"/>
      <c r="W69" s="440" t="s">
        <v>329</v>
      </c>
      <c r="X69" s="441"/>
      <c r="Y69" s="441"/>
      <c r="Z69" s="441"/>
      <c r="AA69" s="441"/>
      <c r="AB69" s="441"/>
      <c r="AC69" s="441"/>
      <c r="AD69" s="441"/>
      <c r="AE69" s="441"/>
      <c r="AF69" s="442"/>
      <c r="AG69" s="387"/>
    </row>
    <row r="70" spans="2:33" s="381" customFormat="1" ht="15.6" customHeight="1" x14ac:dyDescent="0.3">
      <c r="B70" s="392"/>
      <c r="C70" s="392"/>
      <c r="D70" s="392"/>
      <c r="E70" s="392"/>
      <c r="F70" s="392"/>
      <c r="G70" s="392"/>
      <c r="H70" s="392"/>
      <c r="I70" s="392"/>
      <c r="J70" s="392"/>
      <c r="K70" s="392"/>
      <c r="L70" s="392"/>
      <c r="M70" s="392"/>
      <c r="N70" s="392"/>
      <c r="O70" s="392"/>
      <c r="Q70" s="382"/>
      <c r="R70" s="389"/>
      <c r="S70" s="386"/>
      <c r="T70" s="476" t="s">
        <v>72</v>
      </c>
      <c r="U70" s="477"/>
      <c r="V70" s="478"/>
      <c r="W70" s="429" t="s">
        <v>302</v>
      </c>
      <c r="X70" s="430"/>
      <c r="Y70" s="430"/>
      <c r="Z70" s="430"/>
      <c r="AA70" s="430"/>
      <c r="AB70" s="430"/>
      <c r="AC70" s="430"/>
      <c r="AD70" s="430"/>
      <c r="AE70" s="430"/>
      <c r="AF70" s="431"/>
      <c r="AG70" s="387"/>
    </row>
    <row r="71" spans="2:33" s="381" customFormat="1" ht="15.6" customHeight="1" x14ac:dyDescent="0.3">
      <c r="B71" s="392"/>
      <c r="C71" s="392"/>
      <c r="D71" s="392"/>
      <c r="E71" s="392"/>
      <c r="F71" s="392"/>
      <c r="G71" s="392"/>
      <c r="H71" s="392"/>
      <c r="I71" s="392"/>
      <c r="J71" s="392"/>
      <c r="K71" s="392"/>
      <c r="L71" s="392"/>
      <c r="M71" s="392"/>
      <c r="N71" s="392"/>
      <c r="O71" s="392"/>
      <c r="Q71" s="382"/>
      <c r="R71" s="389"/>
      <c r="S71" s="386"/>
      <c r="T71" s="479" t="s">
        <v>73</v>
      </c>
      <c r="U71" s="480"/>
      <c r="V71" s="481"/>
      <c r="W71" s="440" t="s">
        <v>303</v>
      </c>
      <c r="X71" s="441"/>
      <c r="Y71" s="441"/>
      <c r="Z71" s="441"/>
      <c r="AA71" s="441"/>
      <c r="AB71" s="441"/>
      <c r="AC71" s="441"/>
      <c r="AD71" s="441"/>
      <c r="AE71" s="441"/>
      <c r="AF71" s="442"/>
      <c r="AG71" s="387"/>
    </row>
    <row r="72" spans="2:33" s="381" customFormat="1" ht="15.6" customHeight="1" x14ac:dyDescent="0.3">
      <c r="B72" s="392"/>
      <c r="C72" s="392"/>
      <c r="D72" s="392"/>
      <c r="E72" s="392"/>
      <c r="F72" s="392"/>
      <c r="G72" s="392"/>
      <c r="H72" s="392"/>
      <c r="I72" s="392"/>
      <c r="J72" s="392"/>
      <c r="K72" s="392"/>
      <c r="L72" s="392"/>
      <c r="M72" s="392"/>
      <c r="N72" s="392"/>
      <c r="O72" s="392"/>
      <c r="Q72" s="382"/>
      <c r="R72" s="389"/>
      <c r="S72" s="386"/>
      <c r="T72" s="476" t="s">
        <v>74</v>
      </c>
      <c r="U72" s="477"/>
      <c r="V72" s="478"/>
      <c r="W72" s="429" t="s">
        <v>304</v>
      </c>
      <c r="X72" s="430"/>
      <c r="Y72" s="430"/>
      <c r="Z72" s="430"/>
      <c r="AA72" s="430"/>
      <c r="AB72" s="430"/>
      <c r="AC72" s="430"/>
      <c r="AD72" s="430"/>
      <c r="AE72" s="430"/>
      <c r="AF72" s="431"/>
      <c r="AG72" s="387"/>
    </row>
    <row r="73" spans="2:33" s="381" customFormat="1" ht="15.6" customHeight="1" x14ac:dyDescent="0.3">
      <c r="B73" s="392"/>
      <c r="C73" s="392"/>
      <c r="D73" s="392"/>
      <c r="E73" s="392"/>
      <c r="F73" s="392"/>
      <c r="G73" s="392"/>
      <c r="H73" s="392"/>
      <c r="I73" s="392"/>
      <c r="J73" s="392"/>
      <c r="K73" s="392"/>
      <c r="L73" s="392"/>
      <c r="M73" s="392"/>
      <c r="N73" s="392"/>
      <c r="O73" s="392"/>
      <c r="Q73" s="382"/>
      <c r="R73" s="389"/>
      <c r="S73" s="386"/>
      <c r="T73" s="479" t="s">
        <v>75</v>
      </c>
      <c r="U73" s="480"/>
      <c r="V73" s="481"/>
      <c r="W73" s="440" t="s">
        <v>305</v>
      </c>
      <c r="X73" s="441"/>
      <c r="Y73" s="441"/>
      <c r="Z73" s="441"/>
      <c r="AA73" s="441"/>
      <c r="AB73" s="441"/>
      <c r="AC73" s="441"/>
      <c r="AD73" s="441"/>
      <c r="AE73" s="441"/>
      <c r="AF73" s="442"/>
      <c r="AG73" s="387"/>
    </row>
    <row r="74" spans="2:33" s="381" customFormat="1" ht="15.6" customHeight="1" thickBot="1" x14ac:dyDescent="0.35">
      <c r="B74" s="392"/>
      <c r="C74" s="392"/>
      <c r="D74" s="392"/>
      <c r="E74" s="392"/>
      <c r="F74" s="392"/>
      <c r="G74" s="392"/>
      <c r="H74" s="392"/>
      <c r="I74" s="392"/>
      <c r="J74" s="392"/>
      <c r="K74" s="392"/>
      <c r="L74" s="392"/>
      <c r="M74" s="392"/>
      <c r="N74" s="392"/>
      <c r="O74" s="392"/>
      <c r="Q74" s="382"/>
      <c r="R74" s="389"/>
      <c r="S74" s="386"/>
      <c r="T74" s="482" t="s">
        <v>76</v>
      </c>
      <c r="U74" s="483"/>
      <c r="V74" s="484"/>
      <c r="W74" s="443" t="s">
        <v>306</v>
      </c>
      <c r="X74" s="444"/>
      <c r="Y74" s="444"/>
      <c r="Z74" s="444"/>
      <c r="AA74" s="444"/>
      <c r="AB74" s="444"/>
      <c r="AC74" s="444"/>
      <c r="AD74" s="444"/>
      <c r="AE74" s="444"/>
      <c r="AF74" s="445"/>
      <c r="AG74" s="387"/>
    </row>
    <row r="75" spans="2:33" s="381" customFormat="1" ht="15.6" customHeight="1" thickBot="1" x14ac:dyDescent="0.35">
      <c r="B75" s="392"/>
      <c r="C75" s="405"/>
      <c r="D75" s="405"/>
      <c r="E75" s="392"/>
      <c r="F75" s="392"/>
      <c r="G75" s="392"/>
      <c r="H75" s="392"/>
      <c r="I75" s="392"/>
      <c r="J75" s="392"/>
      <c r="K75" s="392"/>
      <c r="L75" s="392"/>
      <c r="M75" s="392"/>
      <c r="N75" s="392"/>
      <c r="O75" s="392"/>
      <c r="Q75" s="382"/>
      <c r="R75" s="389"/>
      <c r="S75" s="386"/>
      <c r="T75" s="494" t="s">
        <v>77</v>
      </c>
      <c r="U75" s="495"/>
      <c r="V75" s="495"/>
      <c r="W75" s="435"/>
      <c r="X75" s="435"/>
      <c r="Y75" s="435"/>
      <c r="Z75" s="435"/>
      <c r="AA75" s="435"/>
      <c r="AB75" s="435"/>
      <c r="AC75" s="435"/>
      <c r="AD75" s="435"/>
      <c r="AE75" s="435"/>
      <c r="AF75" s="436"/>
      <c r="AG75" s="387"/>
    </row>
    <row r="76" spans="2:33" s="381" customFormat="1" ht="15.6" customHeight="1" x14ac:dyDescent="0.3">
      <c r="B76" s="392"/>
      <c r="C76" s="392"/>
      <c r="D76" s="392"/>
      <c r="E76" s="392"/>
      <c r="F76" s="392"/>
      <c r="G76" s="392"/>
      <c r="H76" s="392"/>
      <c r="I76" s="392"/>
      <c r="J76" s="392"/>
      <c r="K76" s="392"/>
      <c r="L76" s="392"/>
      <c r="M76" s="392"/>
      <c r="N76" s="392"/>
      <c r="O76" s="392"/>
      <c r="Q76" s="382"/>
      <c r="R76" s="389"/>
      <c r="S76" s="386"/>
      <c r="T76" s="473" t="s">
        <v>78</v>
      </c>
      <c r="U76" s="474"/>
      <c r="V76" s="475"/>
      <c r="W76" s="437" t="s">
        <v>307</v>
      </c>
      <c r="X76" s="438"/>
      <c r="Y76" s="438"/>
      <c r="Z76" s="438"/>
      <c r="AA76" s="438"/>
      <c r="AB76" s="438"/>
      <c r="AC76" s="438"/>
      <c r="AD76" s="438"/>
      <c r="AE76" s="438"/>
      <c r="AF76" s="439"/>
      <c r="AG76" s="387"/>
    </row>
    <row r="77" spans="2:33" s="381" customFormat="1" ht="15.6" customHeight="1" x14ac:dyDescent="0.3">
      <c r="B77" s="392"/>
      <c r="C77" s="392"/>
      <c r="D77" s="392"/>
      <c r="E77" s="392"/>
      <c r="F77" s="392"/>
      <c r="G77" s="392"/>
      <c r="H77" s="392"/>
      <c r="I77" s="392"/>
      <c r="J77" s="392"/>
      <c r="K77" s="392"/>
      <c r="L77" s="392"/>
      <c r="M77" s="392"/>
      <c r="N77" s="392"/>
      <c r="O77" s="392"/>
      <c r="Q77" s="382"/>
      <c r="R77" s="389"/>
      <c r="S77" s="386"/>
      <c r="T77" s="476" t="s">
        <v>79</v>
      </c>
      <c r="U77" s="477"/>
      <c r="V77" s="478"/>
      <c r="W77" s="429" t="s">
        <v>307</v>
      </c>
      <c r="X77" s="430"/>
      <c r="Y77" s="430"/>
      <c r="Z77" s="430"/>
      <c r="AA77" s="430"/>
      <c r="AB77" s="430"/>
      <c r="AC77" s="430"/>
      <c r="AD77" s="430"/>
      <c r="AE77" s="430"/>
      <c r="AF77" s="431"/>
      <c r="AG77" s="387"/>
    </row>
    <row r="78" spans="2:33" s="381" customFormat="1" ht="15.6" customHeight="1" x14ac:dyDescent="0.3">
      <c r="B78" s="392"/>
      <c r="C78" s="392"/>
      <c r="D78" s="392"/>
      <c r="E78" s="392"/>
      <c r="F78" s="392"/>
      <c r="G78" s="392"/>
      <c r="H78" s="392"/>
      <c r="I78" s="392"/>
      <c r="J78" s="392"/>
      <c r="K78" s="392"/>
      <c r="L78" s="392"/>
      <c r="M78" s="392"/>
      <c r="N78" s="392"/>
      <c r="O78" s="392"/>
      <c r="Q78" s="382"/>
      <c r="R78" s="389"/>
      <c r="S78" s="386"/>
      <c r="T78" s="479" t="s">
        <v>80</v>
      </c>
      <c r="U78" s="480"/>
      <c r="V78" s="481"/>
      <c r="W78" s="440" t="s">
        <v>307</v>
      </c>
      <c r="X78" s="441"/>
      <c r="Y78" s="441"/>
      <c r="Z78" s="441"/>
      <c r="AA78" s="441"/>
      <c r="AB78" s="441"/>
      <c r="AC78" s="441"/>
      <c r="AD78" s="441"/>
      <c r="AE78" s="441"/>
      <c r="AF78" s="442"/>
      <c r="AG78" s="387"/>
    </row>
    <row r="79" spans="2:33" s="381" customFormat="1" ht="15.6" customHeight="1" x14ac:dyDescent="0.3">
      <c r="B79" s="392"/>
      <c r="C79" s="392"/>
      <c r="D79" s="392"/>
      <c r="E79" s="392"/>
      <c r="F79" s="392"/>
      <c r="G79" s="392"/>
      <c r="H79" s="392"/>
      <c r="I79" s="392"/>
      <c r="J79" s="392"/>
      <c r="K79" s="392"/>
      <c r="L79" s="392"/>
      <c r="M79" s="392"/>
      <c r="N79" s="392"/>
      <c r="O79" s="392"/>
      <c r="Q79" s="382"/>
      <c r="R79" s="389"/>
      <c r="S79" s="386"/>
      <c r="T79" s="476" t="s">
        <v>81</v>
      </c>
      <c r="U79" s="477"/>
      <c r="V79" s="478"/>
      <c r="W79" s="429" t="s">
        <v>307</v>
      </c>
      <c r="X79" s="430"/>
      <c r="Y79" s="430"/>
      <c r="Z79" s="430"/>
      <c r="AA79" s="430"/>
      <c r="AB79" s="430"/>
      <c r="AC79" s="430"/>
      <c r="AD79" s="430"/>
      <c r="AE79" s="430"/>
      <c r="AF79" s="431"/>
      <c r="AG79" s="387"/>
    </row>
    <row r="80" spans="2:33" s="381" customFormat="1" ht="15.6" customHeight="1" x14ac:dyDescent="0.3">
      <c r="B80" s="392"/>
      <c r="C80" s="392"/>
      <c r="D80" s="392"/>
      <c r="E80" s="392"/>
      <c r="F80" s="392"/>
      <c r="G80" s="392"/>
      <c r="H80" s="392"/>
      <c r="I80" s="392"/>
      <c r="J80" s="392"/>
      <c r="K80" s="392"/>
      <c r="L80" s="392"/>
      <c r="M80" s="392"/>
      <c r="N80" s="392"/>
      <c r="O80" s="392"/>
      <c r="Q80" s="382"/>
      <c r="R80" s="389"/>
      <c r="S80" s="386"/>
      <c r="T80" s="479" t="s">
        <v>82</v>
      </c>
      <c r="U80" s="480"/>
      <c r="V80" s="481"/>
      <c r="W80" s="440" t="s">
        <v>307</v>
      </c>
      <c r="X80" s="441"/>
      <c r="Y80" s="441"/>
      <c r="Z80" s="441"/>
      <c r="AA80" s="441"/>
      <c r="AB80" s="441"/>
      <c r="AC80" s="441"/>
      <c r="AD80" s="441"/>
      <c r="AE80" s="441"/>
      <c r="AF80" s="442"/>
      <c r="AG80" s="387"/>
    </row>
    <row r="81" spans="2:33" s="381" customFormat="1" ht="15.6" customHeight="1" x14ac:dyDescent="0.3">
      <c r="B81" s="392"/>
      <c r="C81" s="392"/>
      <c r="D81" s="392"/>
      <c r="E81" s="392"/>
      <c r="F81" s="392"/>
      <c r="G81" s="392"/>
      <c r="H81" s="392"/>
      <c r="I81" s="392"/>
      <c r="J81" s="392"/>
      <c r="K81" s="392"/>
      <c r="L81" s="392"/>
      <c r="M81" s="392"/>
      <c r="N81" s="392"/>
      <c r="O81" s="392"/>
      <c r="Q81" s="382"/>
      <c r="R81" s="389"/>
      <c r="S81" s="386"/>
      <c r="T81" s="476" t="s">
        <v>83</v>
      </c>
      <c r="U81" s="477"/>
      <c r="V81" s="478"/>
      <c r="W81" s="429" t="s">
        <v>307</v>
      </c>
      <c r="X81" s="430"/>
      <c r="Y81" s="430"/>
      <c r="Z81" s="430"/>
      <c r="AA81" s="430"/>
      <c r="AB81" s="430"/>
      <c r="AC81" s="430"/>
      <c r="AD81" s="430"/>
      <c r="AE81" s="430"/>
      <c r="AF81" s="431"/>
      <c r="AG81" s="387"/>
    </row>
    <row r="82" spans="2:33" s="381" customFormat="1" ht="15.6" customHeight="1" x14ac:dyDescent="0.3">
      <c r="B82" s="392"/>
      <c r="C82" s="392"/>
      <c r="D82" s="392"/>
      <c r="E82" s="392"/>
      <c r="F82" s="392"/>
      <c r="G82" s="392"/>
      <c r="H82" s="392"/>
      <c r="I82" s="392"/>
      <c r="J82" s="392"/>
      <c r="K82" s="392"/>
      <c r="L82" s="392"/>
      <c r="M82" s="392"/>
      <c r="N82" s="392"/>
      <c r="O82" s="392"/>
      <c r="Q82" s="382"/>
      <c r="R82" s="389"/>
      <c r="S82" s="386"/>
      <c r="T82" s="479" t="s">
        <v>84</v>
      </c>
      <c r="U82" s="480"/>
      <c r="V82" s="481"/>
      <c r="W82" s="440" t="s">
        <v>307</v>
      </c>
      <c r="X82" s="441"/>
      <c r="Y82" s="441"/>
      <c r="Z82" s="441"/>
      <c r="AA82" s="441"/>
      <c r="AB82" s="441"/>
      <c r="AC82" s="441"/>
      <c r="AD82" s="441"/>
      <c r="AE82" s="441"/>
      <c r="AF82" s="442"/>
      <c r="AG82" s="387"/>
    </row>
    <row r="83" spans="2:33" s="381" customFormat="1" ht="15.6" customHeight="1" x14ac:dyDescent="0.3">
      <c r="B83" s="392"/>
      <c r="C83" s="392"/>
      <c r="D83" s="392"/>
      <c r="E83" s="392"/>
      <c r="F83" s="392"/>
      <c r="G83" s="392"/>
      <c r="H83" s="392"/>
      <c r="I83" s="392"/>
      <c r="J83" s="392"/>
      <c r="K83" s="392"/>
      <c r="L83" s="392"/>
      <c r="M83" s="392"/>
      <c r="N83" s="392"/>
      <c r="O83" s="392"/>
      <c r="Q83" s="382"/>
      <c r="R83" s="389"/>
      <c r="S83" s="386"/>
      <c r="T83" s="476" t="s">
        <v>85</v>
      </c>
      <c r="U83" s="477"/>
      <c r="V83" s="478"/>
      <c r="W83" s="429" t="s">
        <v>307</v>
      </c>
      <c r="X83" s="430"/>
      <c r="Y83" s="430"/>
      <c r="Z83" s="430"/>
      <c r="AA83" s="430"/>
      <c r="AB83" s="430"/>
      <c r="AC83" s="430"/>
      <c r="AD83" s="430"/>
      <c r="AE83" s="430"/>
      <c r="AF83" s="431"/>
      <c r="AG83" s="387"/>
    </row>
    <row r="84" spans="2:33" s="381" customFormat="1" ht="15.6" customHeight="1" x14ac:dyDescent="0.3">
      <c r="B84" s="392"/>
      <c r="C84" s="392"/>
      <c r="D84" s="392"/>
      <c r="E84" s="392"/>
      <c r="F84" s="392"/>
      <c r="G84" s="392"/>
      <c r="H84" s="392"/>
      <c r="I84" s="392"/>
      <c r="J84" s="392"/>
      <c r="K84" s="392"/>
      <c r="L84" s="392"/>
      <c r="M84" s="392"/>
      <c r="N84" s="392"/>
      <c r="O84" s="392"/>
      <c r="Q84" s="382"/>
      <c r="R84" s="389"/>
      <c r="S84" s="386"/>
      <c r="T84" s="479" t="s">
        <v>86</v>
      </c>
      <c r="U84" s="480"/>
      <c r="V84" s="481"/>
      <c r="W84" s="440" t="s">
        <v>307</v>
      </c>
      <c r="X84" s="441"/>
      <c r="Y84" s="441"/>
      <c r="Z84" s="441"/>
      <c r="AA84" s="441"/>
      <c r="AB84" s="441"/>
      <c r="AC84" s="441"/>
      <c r="AD84" s="441"/>
      <c r="AE84" s="441"/>
      <c r="AF84" s="442"/>
      <c r="AG84" s="387"/>
    </row>
    <row r="85" spans="2:33" s="381" customFormat="1" ht="15.6" customHeight="1" thickBot="1" x14ac:dyDescent="0.35">
      <c r="B85" s="392"/>
      <c r="C85" s="392"/>
      <c r="D85" s="392"/>
      <c r="E85" s="392"/>
      <c r="F85" s="392"/>
      <c r="G85" s="392"/>
      <c r="H85" s="392"/>
      <c r="I85" s="392"/>
      <c r="J85" s="392"/>
      <c r="K85" s="392"/>
      <c r="L85" s="392"/>
      <c r="M85" s="392"/>
      <c r="N85" s="392"/>
      <c r="O85" s="392"/>
      <c r="Q85" s="382"/>
      <c r="R85" s="389"/>
      <c r="S85" s="386"/>
      <c r="T85" s="482" t="s">
        <v>87</v>
      </c>
      <c r="U85" s="483"/>
      <c r="V85" s="484"/>
      <c r="W85" s="443" t="s">
        <v>307</v>
      </c>
      <c r="X85" s="444"/>
      <c r="Y85" s="444"/>
      <c r="Z85" s="444"/>
      <c r="AA85" s="444"/>
      <c r="AB85" s="444"/>
      <c r="AC85" s="444"/>
      <c r="AD85" s="444"/>
      <c r="AE85" s="444"/>
      <c r="AF85" s="445"/>
      <c r="AG85" s="387"/>
    </row>
    <row r="86" spans="2:33" s="381" customFormat="1" ht="15.6" customHeight="1" thickBot="1" x14ac:dyDescent="0.35">
      <c r="B86" s="392"/>
      <c r="C86" s="392"/>
      <c r="D86" s="392"/>
      <c r="E86" s="392"/>
      <c r="F86" s="392"/>
      <c r="G86" s="392"/>
      <c r="H86" s="392"/>
      <c r="I86" s="392"/>
      <c r="J86" s="392"/>
      <c r="K86" s="392"/>
      <c r="L86" s="392"/>
      <c r="M86" s="392"/>
      <c r="N86" s="392"/>
      <c r="O86" s="392"/>
      <c r="Q86" s="391"/>
      <c r="R86" s="389"/>
      <c r="S86" s="386"/>
      <c r="T86" s="494" t="s">
        <v>88</v>
      </c>
      <c r="U86" s="495"/>
      <c r="V86" s="495"/>
      <c r="W86" s="435"/>
      <c r="X86" s="435"/>
      <c r="Y86" s="435"/>
      <c r="Z86" s="435"/>
      <c r="AA86" s="435"/>
      <c r="AB86" s="435"/>
      <c r="AC86" s="435"/>
      <c r="AD86" s="435"/>
      <c r="AE86" s="435"/>
      <c r="AF86" s="436"/>
      <c r="AG86" s="387"/>
    </row>
    <row r="87" spans="2:33" s="381" customFormat="1" ht="15.6" customHeight="1" thickBot="1" x14ac:dyDescent="0.35">
      <c r="B87" s="392"/>
      <c r="C87" s="392"/>
      <c r="D87" s="392"/>
      <c r="E87" s="392"/>
      <c r="F87" s="392"/>
      <c r="G87" s="392"/>
      <c r="H87" s="392"/>
      <c r="I87" s="392"/>
      <c r="J87" s="392"/>
      <c r="K87" s="392"/>
      <c r="L87" s="392"/>
      <c r="M87" s="392"/>
      <c r="N87" s="392"/>
      <c r="O87" s="392"/>
      <c r="Q87" s="391"/>
      <c r="R87" s="389"/>
      <c r="S87" s="386"/>
      <c r="T87" s="473" t="s">
        <v>89</v>
      </c>
      <c r="U87" s="474"/>
      <c r="V87" s="475"/>
      <c r="W87" s="437" t="s">
        <v>259</v>
      </c>
      <c r="X87" s="438"/>
      <c r="Y87" s="438"/>
      <c r="Z87" s="438"/>
      <c r="AA87" s="438"/>
      <c r="AB87" s="438"/>
      <c r="AC87" s="438"/>
      <c r="AD87" s="438"/>
      <c r="AE87" s="438"/>
      <c r="AF87" s="439"/>
      <c r="AG87" s="387"/>
    </row>
    <row r="88" spans="2:33" s="381" customFormat="1" ht="15.6" customHeight="1" thickBot="1" x14ac:dyDescent="0.35">
      <c r="B88" s="392"/>
      <c r="C88" s="392"/>
      <c r="D88" s="392"/>
      <c r="E88" s="392"/>
      <c r="F88" s="392"/>
      <c r="G88" s="392"/>
      <c r="H88" s="392"/>
      <c r="I88" s="392"/>
      <c r="J88" s="392"/>
      <c r="K88" s="392"/>
      <c r="L88" s="392"/>
      <c r="M88" s="392"/>
      <c r="N88" s="392"/>
      <c r="O88" s="392"/>
      <c r="Q88" s="391"/>
      <c r="R88" s="389"/>
      <c r="S88" s="386"/>
      <c r="T88" s="482" t="s">
        <v>88</v>
      </c>
      <c r="U88" s="483"/>
      <c r="V88" s="484"/>
      <c r="W88" s="443" t="s">
        <v>308</v>
      </c>
      <c r="X88" s="444"/>
      <c r="Y88" s="444"/>
      <c r="Z88" s="444"/>
      <c r="AA88" s="444"/>
      <c r="AB88" s="444"/>
      <c r="AC88" s="444"/>
      <c r="AD88" s="444"/>
      <c r="AE88" s="444"/>
      <c r="AF88" s="445"/>
      <c r="AG88" s="387"/>
    </row>
    <row r="89" spans="2:33" s="381" customFormat="1" ht="15.6" customHeight="1" thickBot="1" x14ac:dyDescent="0.35">
      <c r="B89" s="392"/>
      <c r="C89" s="392"/>
      <c r="D89" s="392"/>
      <c r="E89" s="392"/>
      <c r="F89" s="392"/>
      <c r="G89" s="392"/>
      <c r="H89" s="392"/>
      <c r="I89" s="392"/>
      <c r="J89" s="392"/>
      <c r="K89" s="392"/>
      <c r="L89" s="392"/>
      <c r="M89" s="392"/>
      <c r="N89" s="392"/>
      <c r="O89" s="392"/>
      <c r="Q89" s="391"/>
      <c r="R89" s="389"/>
      <c r="S89" s="386"/>
      <c r="T89" s="494" t="s">
        <v>90</v>
      </c>
      <c r="U89" s="495"/>
      <c r="V89" s="495"/>
      <c r="W89" s="435"/>
      <c r="X89" s="435"/>
      <c r="Y89" s="435"/>
      <c r="Z89" s="435"/>
      <c r="AA89" s="435"/>
      <c r="AB89" s="435"/>
      <c r="AC89" s="435"/>
      <c r="AD89" s="435"/>
      <c r="AE89" s="435"/>
      <c r="AF89" s="436"/>
      <c r="AG89" s="387"/>
    </row>
    <row r="90" spans="2:33" s="381" customFormat="1" ht="15.6" customHeight="1" thickBot="1" x14ac:dyDescent="0.35">
      <c r="Q90" s="391"/>
      <c r="R90" s="389"/>
      <c r="S90" s="386"/>
      <c r="T90" s="473" t="s">
        <v>91</v>
      </c>
      <c r="U90" s="474"/>
      <c r="V90" s="475"/>
      <c r="W90" s="437" t="s">
        <v>309</v>
      </c>
      <c r="X90" s="438"/>
      <c r="Y90" s="438"/>
      <c r="Z90" s="438"/>
      <c r="AA90" s="438"/>
      <c r="AB90" s="438"/>
      <c r="AC90" s="438"/>
      <c r="AD90" s="438"/>
      <c r="AE90" s="438"/>
      <c r="AF90" s="439"/>
      <c r="AG90" s="387"/>
    </row>
    <row r="91" spans="2:33" s="381" customFormat="1" ht="15.6" customHeight="1" thickBot="1" x14ac:dyDescent="0.35">
      <c r="C91" s="392"/>
      <c r="D91" s="392"/>
      <c r="E91" s="392"/>
      <c r="F91" s="392"/>
      <c r="G91" s="392"/>
      <c r="H91" s="392"/>
      <c r="I91" s="392"/>
      <c r="J91" s="392"/>
      <c r="K91" s="392"/>
      <c r="L91" s="392"/>
      <c r="M91" s="392"/>
      <c r="N91" s="392"/>
      <c r="O91" s="392"/>
      <c r="Q91" s="391"/>
      <c r="R91" s="389"/>
      <c r="S91" s="386"/>
      <c r="T91" s="476" t="s">
        <v>92</v>
      </c>
      <c r="U91" s="477"/>
      <c r="V91" s="478"/>
      <c r="W91" s="429" t="s">
        <v>310</v>
      </c>
      <c r="X91" s="430"/>
      <c r="Y91" s="430"/>
      <c r="Z91" s="430"/>
      <c r="AA91" s="430"/>
      <c r="AB91" s="430"/>
      <c r="AC91" s="430"/>
      <c r="AD91" s="430"/>
      <c r="AE91" s="430"/>
      <c r="AF91" s="431"/>
      <c r="AG91" s="387"/>
    </row>
    <row r="92" spans="2:33" s="381" customFormat="1" ht="15.6" customHeight="1" thickBot="1" x14ac:dyDescent="0.45">
      <c r="C92" s="392"/>
      <c r="D92" s="396"/>
      <c r="E92" s="392"/>
      <c r="F92" s="392"/>
      <c r="G92" s="392"/>
      <c r="H92" s="392"/>
      <c r="I92" s="392"/>
      <c r="J92" s="392"/>
      <c r="K92" s="392"/>
      <c r="L92" s="392"/>
      <c r="M92" s="392"/>
      <c r="N92" s="392"/>
      <c r="O92" s="392"/>
      <c r="Q92" s="391"/>
      <c r="R92" s="389"/>
      <c r="S92" s="386"/>
      <c r="T92" s="479" t="s">
        <v>93</v>
      </c>
      <c r="U92" s="480"/>
      <c r="V92" s="481"/>
      <c r="W92" s="440" t="s">
        <v>260</v>
      </c>
      <c r="X92" s="441"/>
      <c r="Y92" s="441"/>
      <c r="Z92" s="441"/>
      <c r="AA92" s="441"/>
      <c r="AB92" s="441"/>
      <c r="AC92" s="441"/>
      <c r="AD92" s="441"/>
      <c r="AE92" s="441"/>
      <c r="AF92" s="442"/>
      <c r="AG92" s="387"/>
    </row>
    <row r="93" spans="2:33" s="381" customFormat="1" ht="15.6" customHeight="1" thickBot="1" x14ac:dyDescent="0.35">
      <c r="C93" s="392"/>
      <c r="D93" s="392"/>
      <c r="E93" s="392"/>
      <c r="F93" s="392"/>
      <c r="G93" s="392"/>
      <c r="H93" s="392"/>
      <c r="I93" s="392"/>
      <c r="J93" s="392"/>
      <c r="K93" s="392"/>
      <c r="L93" s="392"/>
      <c r="M93" s="392"/>
      <c r="N93" s="392"/>
      <c r="O93" s="392"/>
      <c r="Q93" s="391"/>
      <c r="R93" s="389"/>
      <c r="S93" s="386"/>
      <c r="T93" s="476" t="s">
        <v>94</v>
      </c>
      <c r="U93" s="477"/>
      <c r="V93" s="478"/>
      <c r="W93" s="429" t="s">
        <v>261</v>
      </c>
      <c r="X93" s="430"/>
      <c r="Y93" s="430"/>
      <c r="Z93" s="430"/>
      <c r="AA93" s="430"/>
      <c r="AB93" s="430"/>
      <c r="AC93" s="430"/>
      <c r="AD93" s="430"/>
      <c r="AE93" s="430"/>
      <c r="AF93" s="431"/>
      <c r="AG93" s="387"/>
    </row>
    <row r="94" spans="2:33" s="381" customFormat="1" ht="15.6" customHeight="1" thickBot="1" x14ac:dyDescent="0.35">
      <c r="C94" s="392"/>
      <c r="D94" s="465"/>
      <c r="E94" s="465"/>
      <c r="F94" s="465"/>
      <c r="G94" s="463"/>
      <c r="H94" s="463"/>
      <c r="I94" s="392"/>
      <c r="J94" s="465"/>
      <c r="K94" s="465"/>
      <c r="L94" s="465"/>
      <c r="M94" s="463"/>
      <c r="N94" s="463"/>
      <c r="O94" s="406"/>
      <c r="Q94" s="391"/>
      <c r="R94" s="389"/>
      <c r="S94" s="386"/>
      <c r="T94" s="479" t="s">
        <v>95</v>
      </c>
      <c r="U94" s="480"/>
      <c r="V94" s="481"/>
      <c r="W94" s="440" t="s">
        <v>311</v>
      </c>
      <c r="X94" s="441"/>
      <c r="Y94" s="441"/>
      <c r="Z94" s="441"/>
      <c r="AA94" s="441"/>
      <c r="AB94" s="441"/>
      <c r="AC94" s="441"/>
      <c r="AD94" s="441"/>
      <c r="AE94" s="441"/>
      <c r="AF94" s="442"/>
      <c r="AG94" s="387"/>
    </row>
    <row r="95" spans="2:33" s="381" customFormat="1" ht="15.6" customHeight="1" thickBot="1" x14ac:dyDescent="0.35">
      <c r="C95" s="392"/>
      <c r="D95" s="465"/>
      <c r="E95" s="465"/>
      <c r="F95" s="465"/>
      <c r="G95" s="461"/>
      <c r="H95" s="461"/>
      <c r="I95" s="392"/>
      <c r="J95" s="464"/>
      <c r="K95" s="464"/>
      <c r="L95" s="464"/>
      <c r="M95" s="461"/>
      <c r="N95" s="461"/>
      <c r="O95" s="407"/>
      <c r="Q95" s="391"/>
      <c r="R95" s="389"/>
      <c r="S95" s="386"/>
      <c r="T95" s="476" t="s">
        <v>96</v>
      </c>
      <c r="U95" s="477"/>
      <c r="V95" s="478"/>
      <c r="W95" s="429" t="s">
        <v>262</v>
      </c>
      <c r="X95" s="430"/>
      <c r="Y95" s="430"/>
      <c r="Z95" s="430"/>
      <c r="AA95" s="430"/>
      <c r="AB95" s="430"/>
      <c r="AC95" s="430"/>
      <c r="AD95" s="430"/>
      <c r="AE95" s="430"/>
      <c r="AF95" s="431"/>
      <c r="AG95" s="387"/>
    </row>
    <row r="96" spans="2:33" s="381" customFormat="1" ht="15.6" customHeight="1" thickBot="1" x14ac:dyDescent="0.35">
      <c r="C96" s="392"/>
      <c r="D96" s="462"/>
      <c r="E96" s="462"/>
      <c r="F96" s="462"/>
      <c r="G96" s="461"/>
      <c r="H96" s="461"/>
      <c r="I96" s="392"/>
      <c r="J96" s="462"/>
      <c r="K96" s="462"/>
      <c r="L96" s="462"/>
      <c r="M96" s="461"/>
      <c r="N96" s="461"/>
      <c r="O96" s="407"/>
      <c r="Q96" s="391"/>
      <c r="R96" s="389"/>
      <c r="S96" s="386"/>
      <c r="T96" s="479" t="s">
        <v>97</v>
      </c>
      <c r="U96" s="480"/>
      <c r="V96" s="481"/>
      <c r="W96" s="440" t="s">
        <v>263</v>
      </c>
      <c r="X96" s="441"/>
      <c r="Y96" s="441"/>
      <c r="Z96" s="441"/>
      <c r="AA96" s="441"/>
      <c r="AB96" s="441"/>
      <c r="AC96" s="441"/>
      <c r="AD96" s="441"/>
      <c r="AE96" s="441"/>
      <c r="AF96" s="442"/>
      <c r="AG96" s="387"/>
    </row>
    <row r="97" spans="3:33" s="381" customFormat="1" ht="15.6" customHeight="1" thickBot="1" x14ac:dyDescent="0.35">
      <c r="C97" s="392"/>
      <c r="D97" s="462"/>
      <c r="E97" s="462"/>
      <c r="F97" s="462"/>
      <c r="G97" s="461"/>
      <c r="H97" s="461"/>
      <c r="I97" s="392"/>
      <c r="J97" s="462"/>
      <c r="K97" s="462"/>
      <c r="L97" s="462"/>
      <c r="M97" s="461"/>
      <c r="N97" s="461"/>
      <c r="O97" s="407"/>
      <c r="Q97" s="391"/>
      <c r="R97" s="389"/>
      <c r="S97" s="386"/>
      <c r="T97" s="476" t="s">
        <v>98</v>
      </c>
      <c r="U97" s="477"/>
      <c r="V97" s="478"/>
      <c r="W97" s="429" t="s">
        <v>312</v>
      </c>
      <c r="X97" s="430"/>
      <c r="Y97" s="430"/>
      <c r="Z97" s="430"/>
      <c r="AA97" s="430"/>
      <c r="AB97" s="430"/>
      <c r="AC97" s="430"/>
      <c r="AD97" s="430"/>
      <c r="AE97" s="430"/>
      <c r="AF97" s="431"/>
      <c r="AG97" s="387"/>
    </row>
    <row r="98" spans="3:33" s="381" customFormat="1" ht="15.6" customHeight="1" thickBot="1" x14ac:dyDescent="0.35">
      <c r="C98" s="392"/>
      <c r="D98" s="462"/>
      <c r="E98" s="462"/>
      <c r="F98" s="462"/>
      <c r="G98" s="461"/>
      <c r="H98" s="461"/>
      <c r="I98" s="392"/>
      <c r="J98" s="462"/>
      <c r="K98" s="462"/>
      <c r="L98" s="462"/>
      <c r="M98" s="461"/>
      <c r="N98" s="461"/>
      <c r="O98" s="407"/>
      <c r="Q98" s="391"/>
      <c r="R98" s="389"/>
      <c r="S98" s="386"/>
      <c r="T98" s="485" t="s">
        <v>99</v>
      </c>
      <c r="U98" s="486"/>
      <c r="V98" s="487"/>
      <c r="W98" s="432" t="s">
        <v>313</v>
      </c>
      <c r="X98" s="433"/>
      <c r="Y98" s="433"/>
      <c r="Z98" s="433"/>
      <c r="AA98" s="433"/>
      <c r="AB98" s="433"/>
      <c r="AC98" s="433"/>
      <c r="AD98" s="433"/>
      <c r="AE98" s="433"/>
      <c r="AF98" s="434"/>
      <c r="AG98" s="387"/>
    </row>
    <row r="99" spans="3:33" s="381" customFormat="1" ht="15.6" customHeight="1" thickBot="1" x14ac:dyDescent="0.35">
      <c r="C99" s="392"/>
      <c r="D99" s="462"/>
      <c r="E99" s="462"/>
      <c r="F99" s="462"/>
      <c r="G99" s="461"/>
      <c r="H99" s="461"/>
      <c r="I99" s="392"/>
      <c r="J99" s="462"/>
      <c r="K99" s="462"/>
      <c r="L99" s="462"/>
      <c r="M99" s="461"/>
      <c r="N99" s="461"/>
      <c r="O99" s="407"/>
      <c r="Q99" s="391"/>
      <c r="R99" s="389"/>
      <c r="S99" s="386"/>
      <c r="T99" s="471" t="s">
        <v>326</v>
      </c>
      <c r="U99" s="472"/>
      <c r="V99" s="472"/>
      <c r="W99" s="435"/>
      <c r="X99" s="435"/>
      <c r="Y99" s="435"/>
      <c r="Z99" s="435"/>
      <c r="AA99" s="435"/>
      <c r="AB99" s="435"/>
      <c r="AC99" s="435"/>
      <c r="AD99" s="435"/>
      <c r="AE99" s="435"/>
      <c r="AF99" s="436"/>
      <c r="AG99" s="387"/>
    </row>
    <row r="100" spans="3:33" s="381" customFormat="1" ht="15.6" customHeight="1" thickBot="1" x14ac:dyDescent="0.35">
      <c r="C100" s="392"/>
      <c r="D100" s="462"/>
      <c r="E100" s="462"/>
      <c r="F100" s="462"/>
      <c r="G100" s="461"/>
      <c r="H100" s="461"/>
      <c r="I100" s="392"/>
      <c r="J100" s="464"/>
      <c r="K100" s="464"/>
      <c r="L100" s="464"/>
      <c r="M100" s="461"/>
      <c r="N100" s="461"/>
      <c r="O100" s="407"/>
      <c r="Q100" s="391"/>
      <c r="R100" s="389"/>
      <c r="S100" s="386"/>
      <c r="T100" s="473" t="s">
        <v>100</v>
      </c>
      <c r="U100" s="474"/>
      <c r="V100" s="475"/>
      <c r="W100" s="437" t="s">
        <v>314</v>
      </c>
      <c r="X100" s="438"/>
      <c r="Y100" s="438"/>
      <c r="Z100" s="438"/>
      <c r="AA100" s="438"/>
      <c r="AB100" s="438"/>
      <c r="AC100" s="438"/>
      <c r="AD100" s="438"/>
      <c r="AE100" s="438"/>
      <c r="AF100" s="439"/>
      <c r="AG100" s="387"/>
    </row>
    <row r="101" spans="3:33" s="381" customFormat="1" ht="15.6" customHeight="1" thickBot="1" x14ac:dyDescent="0.35">
      <c r="C101" s="392"/>
      <c r="D101" s="462"/>
      <c r="E101" s="462"/>
      <c r="F101" s="462"/>
      <c r="G101" s="461"/>
      <c r="H101" s="461"/>
      <c r="I101" s="392"/>
      <c r="J101" s="462"/>
      <c r="K101" s="462"/>
      <c r="L101" s="462"/>
      <c r="M101" s="461"/>
      <c r="N101" s="461"/>
      <c r="O101" s="407"/>
      <c r="Q101" s="391"/>
      <c r="R101" s="389"/>
      <c r="S101" s="386"/>
      <c r="T101" s="476" t="s">
        <v>101</v>
      </c>
      <c r="U101" s="477"/>
      <c r="V101" s="478"/>
      <c r="W101" s="429" t="s">
        <v>324</v>
      </c>
      <c r="X101" s="430"/>
      <c r="Y101" s="430"/>
      <c r="Z101" s="430"/>
      <c r="AA101" s="430"/>
      <c r="AB101" s="430"/>
      <c r="AC101" s="430"/>
      <c r="AD101" s="430"/>
      <c r="AE101" s="430"/>
      <c r="AF101" s="431"/>
      <c r="AG101" s="387"/>
    </row>
    <row r="102" spans="3:33" s="381" customFormat="1" ht="15.6" customHeight="1" thickBot="1" x14ac:dyDescent="0.35">
      <c r="C102" s="392"/>
      <c r="D102" s="462"/>
      <c r="E102" s="462"/>
      <c r="F102" s="462"/>
      <c r="G102" s="461"/>
      <c r="H102" s="461"/>
      <c r="I102" s="392"/>
      <c r="J102" s="462"/>
      <c r="K102" s="462"/>
      <c r="L102" s="462"/>
      <c r="M102" s="461"/>
      <c r="N102" s="461"/>
      <c r="O102" s="407"/>
      <c r="Q102" s="391"/>
      <c r="R102" s="389"/>
      <c r="S102" s="386"/>
      <c r="T102" s="485" t="s">
        <v>102</v>
      </c>
      <c r="U102" s="486"/>
      <c r="V102" s="487"/>
      <c r="W102" s="432" t="s">
        <v>325</v>
      </c>
      <c r="X102" s="433"/>
      <c r="Y102" s="433"/>
      <c r="Z102" s="433"/>
      <c r="AA102" s="433"/>
      <c r="AB102" s="433"/>
      <c r="AC102" s="433"/>
      <c r="AD102" s="433"/>
      <c r="AE102" s="433"/>
      <c r="AF102" s="434"/>
      <c r="AG102" s="387"/>
    </row>
    <row r="103" spans="3:33" s="381" customFormat="1" ht="15.6" customHeight="1" thickBot="1" x14ac:dyDescent="0.35">
      <c r="C103" s="392"/>
      <c r="D103" s="462"/>
      <c r="E103" s="462"/>
      <c r="F103" s="462"/>
      <c r="G103" s="461"/>
      <c r="H103" s="461"/>
      <c r="I103" s="392"/>
      <c r="J103" s="462"/>
      <c r="K103" s="462"/>
      <c r="L103" s="462"/>
      <c r="M103" s="461"/>
      <c r="N103" s="461"/>
      <c r="O103" s="407"/>
      <c r="Q103" s="391"/>
      <c r="R103" s="389"/>
      <c r="S103" s="386"/>
      <c r="T103" s="494" t="s">
        <v>103</v>
      </c>
      <c r="U103" s="495"/>
      <c r="V103" s="495"/>
      <c r="W103" s="435"/>
      <c r="X103" s="435"/>
      <c r="Y103" s="435"/>
      <c r="Z103" s="435"/>
      <c r="AA103" s="435"/>
      <c r="AB103" s="435"/>
      <c r="AC103" s="435"/>
      <c r="AD103" s="435"/>
      <c r="AE103" s="435"/>
      <c r="AF103" s="436"/>
      <c r="AG103" s="387"/>
    </row>
    <row r="104" spans="3:33" s="381" customFormat="1" ht="15.6" customHeight="1" thickBot="1" x14ac:dyDescent="0.35">
      <c r="C104" s="392"/>
      <c r="D104" s="462"/>
      <c r="E104" s="462"/>
      <c r="F104" s="462"/>
      <c r="G104" s="461"/>
      <c r="H104" s="461"/>
      <c r="I104" s="392"/>
      <c r="J104" s="462"/>
      <c r="K104" s="462"/>
      <c r="L104" s="462"/>
      <c r="M104" s="461"/>
      <c r="N104" s="461"/>
      <c r="O104" s="407"/>
      <c r="Q104" s="391"/>
      <c r="R104" s="389"/>
      <c r="S104" s="386"/>
      <c r="T104" s="473" t="s">
        <v>104</v>
      </c>
      <c r="U104" s="474"/>
      <c r="V104" s="475"/>
      <c r="W104" s="437" t="s">
        <v>264</v>
      </c>
      <c r="X104" s="438"/>
      <c r="Y104" s="438"/>
      <c r="Z104" s="438"/>
      <c r="AA104" s="438"/>
      <c r="AB104" s="438"/>
      <c r="AC104" s="438"/>
      <c r="AD104" s="438"/>
      <c r="AE104" s="438"/>
      <c r="AF104" s="439"/>
      <c r="AG104" s="387"/>
    </row>
    <row r="105" spans="3:33" s="381" customFormat="1" ht="15.6" customHeight="1" thickBot="1" x14ac:dyDescent="0.35">
      <c r="C105" s="392"/>
      <c r="D105" s="462"/>
      <c r="E105" s="462"/>
      <c r="F105" s="462"/>
      <c r="G105" s="461"/>
      <c r="H105" s="461"/>
      <c r="I105" s="392"/>
      <c r="J105" s="462"/>
      <c r="K105" s="462"/>
      <c r="L105" s="462"/>
      <c r="M105" s="461"/>
      <c r="N105" s="461"/>
      <c r="O105" s="407"/>
      <c r="Q105" s="391"/>
      <c r="R105" s="389"/>
      <c r="S105" s="386"/>
      <c r="T105" s="476" t="s">
        <v>105</v>
      </c>
      <c r="U105" s="477"/>
      <c r="V105" s="478"/>
      <c r="W105" s="429" t="s">
        <v>265</v>
      </c>
      <c r="X105" s="430"/>
      <c r="Y105" s="430"/>
      <c r="Z105" s="430"/>
      <c r="AA105" s="430"/>
      <c r="AB105" s="430"/>
      <c r="AC105" s="430"/>
      <c r="AD105" s="430"/>
      <c r="AE105" s="430"/>
      <c r="AF105" s="431"/>
      <c r="AG105" s="387"/>
    </row>
    <row r="106" spans="3:33" s="381" customFormat="1" ht="15.6" customHeight="1" thickBot="1" x14ac:dyDescent="0.35">
      <c r="C106" s="392"/>
      <c r="D106" s="465"/>
      <c r="E106" s="465"/>
      <c r="F106" s="465"/>
      <c r="G106" s="461"/>
      <c r="H106" s="461"/>
      <c r="I106" s="392"/>
      <c r="J106" s="462"/>
      <c r="K106" s="462"/>
      <c r="L106" s="462"/>
      <c r="M106" s="461"/>
      <c r="N106" s="461"/>
      <c r="O106" s="407"/>
      <c r="Q106" s="391"/>
      <c r="R106" s="389"/>
      <c r="S106" s="386"/>
      <c r="T106" s="479" t="s">
        <v>106</v>
      </c>
      <c r="U106" s="480"/>
      <c r="V106" s="481"/>
      <c r="W106" s="440" t="s">
        <v>330</v>
      </c>
      <c r="X106" s="441"/>
      <c r="Y106" s="441"/>
      <c r="Z106" s="441"/>
      <c r="AA106" s="441"/>
      <c r="AB106" s="441"/>
      <c r="AC106" s="441"/>
      <c r="AD106" s="441"/>
      <c r="AE106" s="441"/>
      <c r="AF106" s="442"/>
      <c r="AG106" s="387"/>
    </row>
    <row r="107" spans="3:33" s="381" customFormat="1" ht="15.6" customHeight="1" thickBot="1" x14ac:dyDescent="0.35">
      <c r="C107" s="392"/>
      <c r="D107" s="462"/>
      <c r="E107" s="462"/>
      <c r="F107" s="462"/>
      <c r="G107" s="461"/>
      <c r="H107" s="461"/>
      <c r="I107" s="392"/>
      <c r="J107" s="462"/>
      <c r="K107" s="462"/>
      <c r="L107" s="462"/>
      <c r="M107" s="461"/>
      <c r="N107" s="461"/>
      <c r="O107" s="407"/>
      <c r="Q107" s="391"/>
      <c r="R107" s="389"/>
      <c r="S107" s="386"/>
      <c r="T107" s="476" t="s">
        <v>107</v>
      </c>
      <c r="U107" s="477"/>
      <c r="V107" s="478"/>
      <c r="W107" s="429" t="s">
        <v>315</v>
      </c>
      <c r="X107" s="430"/>
      <c r="Y107" s="430"/>
      <c r="Z107" s="430"/>
      <c r="AA107" s="430"/>
      <c r="AB107" s="430"/>
      <c r="AC107" s="430"/>
      <c r="AD107" s="430"/>
      <c r="AE107" s="430"/>
      <c r="AF107" s="431"/>
      <c r="AG107" s="387"/>
    </row>
    <row r="108" spans="3:33" s="381" customFormat="1" ht="15.6" customHeight="1" thickBot="1" x14ac:dyDescent="0.35">
      <c r="C108" s="392"/>
      <c r="D108" s="462"/>
      <c r="E108" s="462"/>
      <c r="F108" s="462"/>
      <c r="G108" s="461"/>
      <c r="H108" s="461"/>
      <c r="I108" s="392"/>
      <c r="J108" s="462"/>
      <c r="K108" s="462"/>
      <c r="L108" s="462"/>
      <c r="M108" s="461"/>
      <c r="N108" s="461"/>
      <c r="O108" s="407"/>
      <c r="Q108" s="391"/>
      <c r="R108" s="389"/>
      <c r="S108" s="386"/>
      <c r="T108" s="479" t="s">
        <v>108</v>
      </c>
      <c r="U108" s="480"/>
      <c r="V108" s="481"/>
      <c r="W108" s="440" t="s">
        <v>266</v>
      </c>
      <c r="X108" s="441"/>
      <c r="Y108" s="441"/>
      <c r="Z108" s="441"/>
      <c r="AA108" s="441"/>
      <c r="AB108" s="441"/>
      <c r="AC108" s="441"/>
      <c r="AD108" s="441"/>
      <c r="AE108" s="441"/>
      <c r="AF108" s="442"/>
      <c r="AG108" s="387"/>
    </row>
    <row r="109" spans="3:33" s="381" customFormat="1" ht="15.6" customHeight="1" thickBot="1" x14ac:dyDescent="0.35">
      <c r="C109" s="392"/>
      <c r="D109" s="462"/>
      <c r="E109" s="462"/>
      <c r="F109" s="462"/>
      <c r="G109" s="461"/>
      <c r="H109" s="461"/>
      <c r="I109" s="392"/>
      <c r="J109" s="464"/>
      <c r="K109" s="464"/>
      <c r="L109" s="464"/>
      <c r="M109" s="461"/>
      <c r="N109" s="461"/>
      <c r="O109" s="407"/>
      <c r="Q109" s="391"/>
      <c r="R109" s="389"/>
      <c r="S109" s="386"/>
      <c r="T109" s="476" t="s">
        <v>109</v>
      </c>
      <c r="U109" s="477"/>
      <c r="V109" s="478"/>
      <c r="W109" s="429" t="s">
        <v>267</v>
      </c>
      <c r="X109" s="430"/>
      <c r="Y109" s="430"/>
      <c r="Z109" s="430"/>
      <c r="AA109" s="430"/>
      <c r="AB109" s="430"/>
      <c r="AC109" s="430"/>
      <c r="AD109" s="430"/>
      <c r="AE109" s="430"/>
      <c r="AF109" s="431"/>
      <c r="AG109" s="387"/>
    </row>
    <row r="110" spans="3:33" s="381" customFormat="1" ht="15.6" customHeight="1" thickBot="1" x14ac:dyDescent="0.35">
      <c r="C110" s="392"/>
      <c r="D110" s="462"/>
      <c r="E110" s="462"/>
      <c r="F110" s="462"/>
      <c r="G110" s="461"/>
      <c r="H110" s="461"/>
      <c r="I110" s="392"/>
      <c r="J110" s="462"/>
      <c r="K110" s="462"/>
      <c r="L110" s="462"/>
      <c r="M110" s="461"/>
      <c r="N110" s="461"/>
      <c r="O110" s="407"/>
      <c r="Q110" s="391"/>
      <c r="R110" s="389"/>
      <c r="S110" s="386"/>
      <c r="T110" s="496" t="s">
        <v>110</v>
      </c>
      <c r="U110" s="497"/>
      <c r="V110" s="498"/>
      <c r="W110" s="424" t="s">
        <v>316</v>
      </c>
      <c r="X110" s="425"/>
      <c r="Y110" s="425"/>
      <c r="Z110" s="425"/>
      <c r="AA110" s="425"/>
      <c r="AB110" s="425"/>
      <c r="AC110" s="425"/>
      <c r="AD110" s="425"/>
      <c r="AE110" s="425"/>
      <c r="AF110" s="426"/>
      <c r="AG110" s="387"/>
    </row>
    <row r="111" spans="3:33" s="381" customFormat="1" ht="15.6" customHeight="1" thickBot="1" x14ac:dyDescent="0.35">
      <c r="C111" s="392"/>
      <c r="D111" s="465"/>
      <c r="E111" s="465"/>
      <c r="F111" s="465"/>
      <c r="G111" s="461"/>
      <c r="H111" s="461"/>
      <c r="I111" s="392"/>
      <c r="J111" s="462"/>
      <c r="K111" s="462"/>
      <c r="L111" s="462"/>
      <c r="M111" s="461"/>
      <c r="N111" s="461"/>
      <c r="O111" s="407"/>
      <c r="Q111" s="391"/>
      <c r="R111" s="389"/>
      <c r="S111" s="386"/>
      <c r="T111" s="386"/>
      <c r="U111" s="386"/>
      <c r="V111" s="386"/>
      <c r="W111" s="427"/>
      <c r="X111" s="427"/>
      <c r="Y111" s="427"/>
      <c r="Z111" s="427"/>
      <c r="AA111" s="427"/>
      <c r="AB111" s="427"/>
      <c r="AC111" s="427"/>
      <c r="AD111" s="427"/>
      <c r="AE111" s="427"/>
      <c r="AF111" s="427"/>
      <c r="AG111" s="387"/>
    </row>
    <row r="112" spans="3:33" s="381" customFormat="1" ht="15.6" customHeight="1" thickBot="1" x14ac:dyDescent="0.35">
      <c r="C112" s="392"/>
      <c r="D112" s="462"/>
      <c r="E112" s="462"/>
      <c r="F112" s="462"/>
      <c r="G112" s="461"/>
      <c r="H112" s="461"/>
      <c r="I112" s="392"/>
      <c r="J112" s="462"/>
      <c r="K112" s="462"/>
      <c r="L112" s="462"/>
      <c r="M112" s="461"/>
      <c r="N112" s="461"/>
      <c r="O112" s="407"/>
      <c r="Q112" s="391"/>
      <c r="R112" s="393"/>
      <c r="S112" s="394"/>
      <c r="T112" s="394"/>
      <c r="U112" s="394"/>
      <c r="V112" s="394"/>
      <c r="W112" s="428"/>
      <c r="X112" s="428"/>
      <c r="Y112" s="428"/>
      <c r="Z112" s="428"/>
      <c r="AA112" s="428"/>
      <c r="AB112" s="428"/>
      <c r="AC112" s="428"/>
      <c r="AD112" s="428"/>
      <c r="AE112" s="428"/>
      <c r="AF112" s="428"/>
      <c r="AG112" s="395"/>
    </row>
    <row r="113" spans="3:15" s="381" customFormat="1" ht="15.6" customHeight="1" x14ac:dyDescent="0.3">
      <c r="C113" s="392"/>
      <c r="D113" s="462"/>
      <c r="E113" s="462"/>
      <c r="F113" s="462"/>
      <c r="G113" s="461"/>
      <c r="H113" s="461"/>
      <c r="I113" s="392"/>
      <c r="J113" s="462"/>
      <c r="K113" s="462"/>
      <c r="L113" s="462"/>
      <c r="M113" s="461"/>
      <c r="N113" s="461"/>
      <c r="O113" s="407"/>
    </row>
    <row r="114" spans="3:15" s="381" customFormat="1" ht="15.6" customHeight="1" x14ac:dyDescent="0.3">
      <c r="C114" s="392"/>
      <c r="D114" s="462"/>
      <c r="E114" s="462"/>
      <c r="F114" s="462"/>
      <c r="G114" s="461"/>
      <c r="H114" s="461"/>
      <c r="I114" s="392"/>
      <c r="J114" s="462"/>
      <c r="K114" s="462"/>
      <c r="L114" s="462"/>
      <c r="M114" s="461"/>
      <c r="N114" s="461"/>
      <c r="O114" s="407"/>
    </row>
    <row r="115" spans="3:15" s="381" customFormat="1" ht="15.6" customHeight="1" x14ac:dyDescent="0.3">
      <c r="C115" s="392"/>
      <c r="D115" s="462"/>
      <c r="E115" s="462"/>
      <c r="F115" s="462"/>
      <c r="G115" s="461"/>
      <c r="H115" s="461"/>
      <c r="I115" s="392"/>
      <c r="J115" s="462"/>
      <c r="K115" s="462"/>
      <c r="L115" s="462"/>
      <c r="M115" s="461"/>
      <c r="N115" s="461"/>
      <c r="O115" s="407"/>
    </row>
    <row r="116" spans="3:15" s="381" customFormat="1" ht="15.6" customHeight="1" x14ac:dyDescent="0.3">
      <c r="C116" s="392"/>
      <c r="D116" s="462"/>
      <c r="E116" s="462"/>
      <c r="F116" s="462"/>
      <c r="G116" s="461"/>
      <c r="H116" s="461"/>
      <c r="I116" s="392"/>
      <c r="J116" s="462"/>
      <c r="K116" s="462"/>
      <c r="L116" s="462"/>
      <c r="M116" s="461"/>
      <c r="N116" s="461"/>
      <c r="O116" s="407"/>
    </row>
    <row r="117" spans="3:15" s="381" customFormat="1" ht="15.6" customHeight="1" x14ac:dyDescent="0.3">
      <c r="C117" s="392"/>
      <c r="D117" s="462"/>
      <c r="E117" s="462"/>
      <c r="F117" s="462"/>
      <c r="G117" s="461"/>
      <c r="H117" s="461"/>
      <c r="I117" s="392"/>
      <c r="J117" s="462"/>
      <c r="K117" s="462"/>
      <c r="L117" s="462"/>
      <c r="M117" s="461"/>
      <c r="N117" s="461"/>
      <c r="O117" s="407"/>
    </row>
    <row r="118" spans="3:15" s="381" customFormat="1" ht="15.6" customHeight="1" x14ac:dyDescent="0.3">
      <c r="C118" s="392"/>
      <c r="D118" s="462"/>
      <c r="E118" s="462"/>
      <c r="F118" s="462"/>
      <c r="G118" s="461"/>
      <c r="H118" s="461"/>
      <c r="I118" s="392"/>
      <c r="J118" s="462"/>
      <c r="K118" s="462"/>
      <c r="L118" s="462"/>
      <c r="M118" s="461"/>
      <c r="N118" s="461"/>
      <c r="O118" s="407"/>
    </row>
    <row r="119" spans="3:15" s="381" customFormat="1" ht="15.6" customHeight="1" x14ac:dyDescent="0.3">
      <c r="C119" s="392"/>
      <c r="D119" s="462"/>
      <c r="E119" s="462"/>
      <c r="F119" s="462"/>
      <c r="G119" s="461"/>
      <c r="H119" s="461"/>
      <c r="I119" s="392"/>
      <c r="J119" s="462"/>
      <c r="K119" s="462"/>
      <c r="L119" s="462"/>
      <c r="M119" s="461"/>
      <c r="N119" s="461"/>
      <c r="O119" s="407"/>
    </row>
    <row r="120" spans="3:15" s="381" customFormat="1" ht="15.6" customHeight="1" x14ac:dyDescent="0.3">
      <c r="C120" s="392"/>
      <c r="D120" s="465"/>
      <c r="E120" s="465"/>
      <c r="F120" s="465"/>
      <c r="G120" s="461"/>
      <c r="H120" s="461"/>
      <c r="I120" s="392"/>
      <c r="J120" s="464"/>
      <c r="K120" s="464"/>
      <c r="L120" s="464"/>
      <c r="M120" s="461"/>
      <c r="N120" s="461"/>
      <c r="O120" s="407"/>
    </row>
    <row r="121" spans="3:15" s="381" customFormat="1" ht="15.6" customHeight="1" x14ac:dyDescent="0.3">
      <c r="C121" s="392"/>
      <c r="D121" s="462"/>
      <c r="E121" s="462"/>
      <c r="F121" s="462"/>
      <c r="G121" s="461"/>
      <c r="H121" s="461"/>
      <c r="I121" s="392"/>
      <c r="J121" s="462"/>
      <c r="K121" s="462"/>
      <c r="L121" s="462"/>
      <c r="M121" s="461"/>
      <c r="N121" s="461"/>
      <c r="O121" s="407"/>
    </row>
    <row r="122" spans="3:15" s="381" customFormat="1" x14ac:dyDescent="0.3">
      <c r="C122" s="392"/>
      <c r="D122" s="462"/>
      <c r="E122" s="462"/>
      <c r="F122" s="462"/>
      <c r="G122" s="461"/>
      <c r="H122" s="461"/>
      <c r="I122" s="392"/>
      <c r="J122" s="462"/>
      <c r="K122" s="462"/>
      <c r="L122" s="462"/>
      <c r="M122" s="461"/>
      <c r="N122" s="461"/>
      <c r="O122" s="407"/>
    </row>
    <row r="123" spans="3:15" s="381" customFormat="1" x14ac:dyDescent="0.3">
      <c r="C123" s="392"/>
      <c r="D123" s="462"/>
      <c r="E123" s="462"/>
      <c r="F123" s="462"/>
      <c r="G123" s="461"/>
      <c r="H123" s="461"/>
      <c r="I123" s="392"/>
      <c r="J123" s="464"/>
      <c r="K123" s="464"/>
      <c r="L123" s="464"/>
      <c r="M123" s="461"/>
      <c r="N123" s="461"/>
      <c r="O123" s="407"/>
    </row>
    <row r="124" spans="3:15" s="381" customFormat="1" x14ac:dyDescent="0.3">
      <c r="C124" s="392"/>
      <c r="D124" s="462"/>
      <c r="E124" s="462"/>
      <c r="F124" s="462"/>
      <c r="G124" s="461"/>
      <c r="H124" s="461"/>
      <c r="I124" s="392"/>
      <c r="J124" s="462"/>
      <c r="K124" s="462"/>
      <c r="L124" s="462"/>
      <c r="M124" s="461"/>
      <c r="N124" s="461"/>
      <c r="O124" s="407"/>
    </row>
    <row r="125" spans="3:15" s="381" customFormat="1" x14ac:dyDescent="0.3">
      <c r="C125" s="392"/>
      <c r="D125" s="462"/>
      <c r="E125" s="462"/>
      <c r="F125" s="462"/>
      <c r="G125" s="461"/>
      <c r="H125" s="461"/>
      <c r="I125" s="392"/>
      <c r="J125" s="462"/>
      <c r="K125" s="462"/>
      <c r="L125" s="462"/>
      <c r="M125" s="461"/>
      <c r="N125" s="461"/>
      <c r="O125" s="407"/>
    </row>
    <row r="126" spans="3:15" s="381" customFormat="1" x14ac:dyDescent="0.3">
      <c r="C126" s="392"/>
      <c r="D126" s="462"/>
      <c r="E126" s="462"/>
      <c r="F126" s="462"/>
      <c r="G126" s="461"/>
      <c r="H126" s="461"/>
      <c r="I126" s="392"/>
      <c r="J126" s="462"/>
      <c r="K126" s="462"/>
      <c r="L126" s="462"/>
      <c r="M126" s="461"/>
      <c r="N126" s="461"/>
      <c r="O126" s="407"/>
    </row>
    <row r="127" spans="3:15" s="381" customFormat="1" x14ac:dyDescent="0.3">
      <c r="C127" s="392"/>
      <c r="D127" s="465"/>
      <c r="E127" s="465"/>
      <c r="F127" s="465"/>
      <c r="G127" s="461"/>
      <c r="H127" s="461"/>
      <c r="I127" s="392"/>
      <c r="J127" s="462"/>
      <c r="K127" s="462"/>
      <c r="L127" s="462"/>
      <c r="M127" s="461"/>
      <c r="N127" s="461"/>
      <c r="O127" s="407"/>
    </row>
    <row r="128" spans="3:15" s="381" customFormat="1" x14ac:dyDescent="0.3">
      <c r="C128" s="392"/>
      <c r="D128" s="462"/>
      <c r="E128" s="462"/>
      <c r="F128" s="462"/>
      <c r="G128" s="461"/>
      <c r="H128" s="461"/>
      <c r="I128" s="392"/>
      <c r="J128" s="462"/>
      <c r="K128" s="462"/>
      <c r="L128" s="462"/>
      <c r="M128" s="461"/>
      <c r="N128" s="461"/>
      <c r="O128" s="407"/>
    </row>
    <row r="129" spans="3:15" s="381" customFormat="1" x14ac:dyDescent="0.3">
      <c r="C129" s="392"/>
      <c r="D129" s="462"/>
      <c r="E129" s="462"/>
      <c r="F129" s="462"/>
      <c r="G129" s="461"/>
      <c r="H129" s="461"/>
      <c r="I129" s="392"/>
      <c r="J129" s="462"/>
      <c r="K129" s="462"/>
      <c r="L129" s="462"/>
      <c r="M129" s="461"/>
      <c r="N129" s="461"/>
      <c r="O129" s="407"/>
    </row>
    <row r="130" spans="3:15" s="381" customFormat="1" x14ac:dyDescent="0.3">
      <c r="C130" s="392"/>
      <c r="D130" s="462"/>
      <c r="E130" s="462"/>
      <c r="F130" s="462"/>
      <c r="G130" s="461"/>
      <c r="H130" s="461"/>
      <c r="I130" s="392"/>
      <c r="J130" s="462"/>
      <c r="K130" s="462"/>
      <c r="L130" s="462"/>
      <c r="M130" s="461"/>
      <c r="N130" s="461"/>
      <c r="O130" s="407"/>
    </row>
    <row r="131" spans="3:15" s="381" customFormat="1" x14ac:dyDescent="0.3">
      <c r="C131" s="392"/>
      <c r="D131" s="465"/>
      <c r="E131" s="465"/>
      <c r="F131" s="465"/>
      <c r="G131" s="461"/>
      <c r="H131" s="461"/>
      <c r="I131" s="392"/>
      <c r="J131" s="462"/>
      <c r="K131" s="462"/>
      <c r="L131" s="462"/>
      <c r="M131" s="461"/>
      <c r="N131" s="461"/>
      <c r="O131" s="407"/>
    </row>
    <row r="132" spans="3:15" s="381" customFormat="1" x14ac:dyDescent="0.3">
      <c r="C132" s="392"/>
      <c r="D132" s="465"/>
      <c r="E132" s="465"/>
      <c r="F132" s="465"/>
      <c r="G132" s="461"/>
      <c r="H132" s="461"/>
      <c r="I132" s="392"/>
      <c r="J132" s="462"/>
      <c r="K132" s="462"/>
      <c r="L132" s="462"/>
      <c r="M132" s="461"/>
      <c r="N132" s="461"/>
      <c r="O132" s="407"/>
    </row>
    <row r="133" spans="3:15" s="381" customFormat="1" x14ac:dyDescent="0.3">
      <c r="C133" s="392"/>
      <c r="D133" s="465"/>
      <c r="E133" s="465"/>
      <c r="F133" s="465"/>
      <c r="G133" s="461"/>
      <c r="H133" s="461"/>
      <c r="I133" s="392"/>
      <c r="J133" s="465"/>
      <c r="K133" s="465"/>
      <c r="L133" s="465"/>
      <c r="M133" s="461"/>
      <c r="N133" s="461"/>
      <c r="O133" s="407"/>
    </row>
    <row r="134" spans="3:15" s="381" customFormat="1" x14ac:dyDescent="0.3">
      <c r="C134" s="392"/>
      <c r="D134" s="462"/>
      <c r="E134" s="462"/>
      <c r="F134" s="462"/>
      <c r="G134" s="461"/>
      <c r="H134" s="461"/>
      <c r="I134" s="392"/>
      <c r="J134" s="462"/>
      <c r="K134" s="462"/>
      <c r="L134" s="462"/>
      <c r="M134" s="461"/>
      <c r="N134" s="461"/>
      <c r="O134" s="407"/>
    </row>
    <row r="135" spans="3:15" s="381" customFormat="1" x14ac:dyDescent="0.3">
      <c r="C135" s="392"/>
      <c r="D135" s="462"/>
      <c r="E135" s="462"/>
      <c r="F135" s="462"/>
      <c r="G135" s="461"/>
      <c r="H135" s="461"/>
      <c r="I135" s="392"/>
      <c r="J135" s="462"/>
      <c r="K135" s="462"/>
      <c r="L135" s="462"/>
      <c r="M135" s="461"/>
      <c r="N135" s="461"/>
      <c r="O135" s="407"/>
    </row>
    <row r="136" spans="3:15" s="381" customFormat="1" x14ac:dyDescent="0.3">
      <c r="C136" s="392"/>
      <c r="D136" s="462"/>
      <c r="E136" s="462"/>
      <c r="F136" s="462"/>
      <c r="G136" s="461"/>
      <c r="H136" s="461"/>
      <c r="I136" s="392"/>
      <c r="J136" s="462"/>
      <c r="K136" s="462"/>
      <c r="L136" s="462"/>
      <c r="M136" s="461"/>
      <c r="N136" s="461"/>
      <c r="O136" s="407"/>
    </row>
    <row r="137" spans="3:15" s="381" customFormat="1" x14ac:dyDescent="0.3">
      <c r="C137" s="392"/>
      <c r="D137" s="465"/>
      <c r="E137" s="465"/>
      <c r="F137" s="465"/>
      <c r="G137" s="461"/>
      <c r="H137" s="461"/>
      <c r="I137" s="392"/>
      <c r="J137" s="464"/>
      <c r="K137" s="464"/>
      <c r="L137" s="464"/>
      <c r="M137" s="461"/>
      <c r="N137" s="461"/>
      <c r="O137" s="407"/>
    </row>
    <row r="138" spans="3:15" s="381" customFormat="1" x14ac:dyDescent="0.3">
      <c r="C138" s="392"/>
      <c r="D138" s="462"/>
      <c r="E138" s="462"/>
      <c r="F138" s="462"/>
      <c r="G138" s="461"/>
      <c r="H138" s="461"/>
      <c r="I138" s="392"/>
      <c r="J138" s="462"/>
      <c r="K138" s="462"/>
      <c r="L138" s="462"/>
      <c r="M138" s="461"/>
      <c r="N138" s="461"/>
      <c r="O138" s="407"/>
    </row>
    <row r="139" spans="3:15" s="381" customFormat="1" x14ac:dyDescent="0.3">
      <c r="C139" s="392"/>
      <c r="D139" s="462"/>
      <c r="E139" s="462"/>
      <c r="F139" s="462"/>
      <c r="G139" s="461"/>
      <c r="H139" s="461"/>
      <c r="I139" s="392"/>
      <c r="J139" s="462"/>
      <c r="K139" s="462"/>
      <c r="L139" s="462"/>
      <c r="M139" s="461"/>
      <c r="N139" s="461"/>
      <c r="O139" s="407"/>
    </row>
    <row r="140" spans="3:15" s="381" customFormat="1" x14ac:dyDescent="0.3">
      <c r="C140" s="392"/>
      <c r="D140" s="462"/>
      <c r="E140" s="462"/>
      <c r="F140" s="462"/>
      <c r="G140" s="461"/>
      <c r="H140" s="461"/>
      <c r="I140" s="392"/>
      <c r="J140" s="462"/>
      <c r="K140" s="462"/>
      <c r="L140" s="462"/>
      <c r="M140" s="461"/>
      <c r="N140" s="461"/>
      <c r="O140" s="407"/>
    </row>
    <row r="141" spans="3:15" s="381" customFormat="1" x14ac:dyDescent="0.3">
      <c r="C141" s="392"/>
      <c r="D141" s="462"/>
      <c r="E141" s="462"/>
      <c r="F141" s="462"/>
      <c r="G141" s="461"/>
      <c r="H141" s="461"/>
      <c r="I141" s="392"/>
      <c r="J141" s="462"/>
      <c r="K141" s="462"/>
      <c r="L141" s="462"/>
      <c r="M141" s="461"/>
      <c r="N141" s="461"/>
      <c r="O141" s="407"/>
    </row>
    <row r="142" spans="3:15" s="381" customFormat="1" x14ac:dyDescent="0.3">
      <c r="C142" s="392"/>
      <c r="D142" s="462"/>
      <c r="E142" s="462"/>
      <c r="F142" s="462"/>
      <c r="G142" s="461"/>
      <c r="H142" s="461"/>
      <c r="I142" s="392"/>
      <c r="J142" s="462"/>
      <c r="K142" s="462"/>
      <c r="L142" s="462"/>
      <c r="M142" s="461"/>
      <c r="N142" s="461"/>
      <c r="O142" s="407"/>
    </row>
    <row r="143" spans="3:15" s="381" customFormat="1" x14ac:dyDescent="0.3">
      <c r="C143" s="392"/>
      <c r="D143" s="462"/>
      <c r="E143" s="462"/>
      <c r="F143" s="462"/>
      <c r="G143" s="461"/>
      <c r="H143" s="461"/>
      <c r="I143" s="392"/>
      <c r="J143" s="462"/>
      <c r="K143" s="462"/>
      <c r="L143" s="462"/>
      <c r="M143" s="461"/>
      <c r="N143" s="461"/>
      <c r="O143" s="407"/>
    </row>
    <row r="144" spans="3:15" s="381" customFormat="1" x14ac:dyDescent="0.3">
      <c r="C144" s="392"/>
      <c r="D144" s="392"/>
      <c r="E144" s="392"/>
      <c r="F144" s="392"/>
      <c r="G144" s="392"/>
      <c r="H144" s="392"/>
      <c r="I144" s="392"/>
      <c r="J144" s="462"/>
      <c r="K144" s="462"/>
      <c r="L144" s="462"/>
      <c r="M144" s="461"/>
      <c r="N144" s="461"/>
      <c r="O144" s="407"/>
    </row>
    <row r="145" spans="2:15" s="381" customFormat="1" ht="15" thickBot="1" x14ac:dyDescent="0.35">
      <c r="B145" s="408"/>
      <c r="C145" s="392"/>
      <c r="D145" s="392"/>
      <c r="E145" s="392"/>
      <c r="F145" s="392"/>
      <c r="G145" s="392"/>
      <c r="H145" s="392"/>
      <c r="I145" s="392"/>
      <c r="J145" s="392"/>
      <c r="K145" s="392"/>
      <c r="L145" s="392"/>
      <c r="M145" s="392"/>
      <c r="N145" s="392"/>
      <c r="O145" s="392"/>
    </row>
    <row r="146" spans="2:15" s="381" customFormat="1" x14ac:dyDescent="0.3">
      <c r="C146" s="392"/>
      <c r="D146" s="392"/>
      <c r="E146" s="392"/>
      <c r="F146" s="392"/>
      <c r="G146" s="392"/>
      <c r="H146" s="392"/>
      <c r="I146" s="392"/>
      <c r="J146" s="392"/>
      <c r="K146" s="392"/>
      <c r="L146" s="392"/>
      <c r="M146" s="392"/>
      <c r="N146" s="392"/>
      <c r="O146" s="392"/>
    </row>
    <row r="147" spans="2:15" s="381" customFormat="1" x14ac:dyDescent="0.3">
      <c r="C147" s="392"/>
      <c r="D147" s="392"/>
      <c r="E147" s="392"/>
      <c r="F147" s="392"/>
      <c r="G147" s="392"/>
      <c r="H147" s="392"/>
      <c r="I147" s="392"/>
      <c r="J147" s="392"/>
      <c r="K147" s="392"/>
      <c r="L147" s="392"/>
      <c r="M147" s="392"/>
      <c r="N147" s="392"/>
      <c r="O147" s="392"/>
    </row>
    <row r="148" spans="2:15" s="381" customFormat="1" x14ac:dyDescent="0.3"/>
    <row r="149" spans="2:15" s="381" customFormat="1" x14ac:dyDescent="0.3"/>
    <row r="150" spans="2:15" s="381" customFormat="1" x14ac:dyDescent="0.3"/>
    <row r="151" spans="2:15" s="381" customFormat="1" x14ac:dyDescent="0.3"/>
    <row r="152" spans="2:15" s="381" customFormat="1" x14ac:dyDescent="0.3"/>
    <row r="153" spans="2:15" s="381" customFormat="1" x14ac:dyDescent="0.3"/>
    <row r="154" spans="2:15" s="381" customFormat="1" x14ac:dyDescent="0.3"/>
    <row r="155" spans="2:15" s="381" customFormat="1" x14ac:dyDescent="0.3"/>
    <row r="156" spans="2:15" s="381" customFormat="1" x14ac:dyDescent="0.3"/>
    <row r="157" spans="2:15" s="381" customFormat="1" x14ac:dyDescent="0.3"/>
    <row r="158" spans="2:15" s="381" customFormat="1" x14ac:dyDescent="0.3"/>
    <row r="159" spans="2:15" s="381" customFormat="1" x14ac:dyDescent="0.3"/>
    <row r="160" spans="2:15" s="381" customFormat="1" x14ac:dyDescent="0.3"/>
    <row r="161" s="381" customFormat="1" x14ac:dyDescent="0.3"/>
    <row r="162" s="381" customFormat="1" x14ac:dyDescent="0.3"/>
    <row r="163" s="381" customFormat="1" x14ac:dyDescent="0.3"/>
    <row r="164" s="381" customFormat="1" x14ac:dyDescent="0.3"/>
    <row r="165" s="381" customFormat="1" x14ac:dyDescent="0.3"/>
    <row r="166" s="381" customFormat="1" x14ac:dyDescent="0.3"/>
    <row r="167" s="381" customFormat="1" x14ac:dyDescent="0.3"/>
    <row r="168" s="381" customFormat="1" x14ac:dyDescent="0.3"/>
    <row r="169" s="381" customFormat="1" x14ac:dyDescent="0.3"/>
    <row r="170" s="381" customFormat="1" x14ac:dyDescent="0.3"/>
    <row r="171" s="381" customFormat="1" x14ac:dyDescent="0.3"/>
    <row r="172" s="381" customFormat="1" x14ac:dyDescent="0.3"/>
    <row r="173" s="381" customFormat="1" x14ac:dyDescent="0.3"/>
    <row r="174" s="381" customFormat="1" x14ac:dyDescent="0.3"/>
    <row r="175" s="381" customFormat="1" x14ac:dyDescent="0.3"/>
    <row r="176" s="381" customFormat="1" x14ac:dyDescent="0.3"/>
    <row r="177" s="381" customFormat="1" x14ac:dyDescent="0.3"/>
    <row r="178" s="381" customFormat="1" x14ac:dyDescent="0.3"/>
    <row r="179" s="381" customFormat="1" x14ac:dyDescent="0.3"/>
    <row r="180" s="381" customFormat="1" x14ac:dyDescent="0.3"/>
    <row r="181" s="381" customFormat="1" x14ac:dyDescent="0.3"/>
    <row r="182" s="381" customFormat="1" x14ac:dyDescent="0.3"/>
    <row r="183" s="381" customFormat="1" x14ac:dyDescent="0.3"/>
    <row r="184" s="381" customFormat="1" x14ac:dyDescent="0.3"/>
    <row r="185" s="381" customFormat="1" x14ac:dyDescent="0.3"/>
    <row r="186" s="381" customFormat="1" x14ac:dyDescent="0.3"/>
    <row r="187" s="381" customFormat="1" x14ac:dyDescent="0.3"/>
    <row r="188" s="381" customFormat="1" x14ac:dyDescent="0.3"/>
    <row r="189" s="381" customFormat="1" x14ac:dyDescent="0.3"/>
    <row r="190" s="381" customFormat="1" x14ac:dyDescent="0.3"/>
    <row r="191" s="381" customFormat="1" x14ac:dyDescent="0.3"/>
    <row r="192" s="381" customFormat="1" x14ac:dyDescent="0.3"/>
    <row r="193" s="381" customFormat="1" x14ac:dyDescent="0.3"/>
    <row r="194" s="381" customFormat="1" x14ac:dyDescent="0.3"/>
    <row r="195" s="381" customFormat="1" x14ac:dyDescent="0.3"/>
    <row r="196" s="381" customFormat="1" x14ac:dyDescent="0.3"/>
    <row r="197" s="381" customFormat="1" x14ac:dyDescent="0.3"/>
    <row r="198" s="381" customFormat="1" x14ac:dyDescent="0.3"/>
    <row r="199" s="381" customFormat="1" x14ac:dyDescent="0.3"/>
    <row r="200" s="381" customFormat="1" x14ac:dyDescent="0.3"/>
    <row r="201" s="381" customFormat="1" x14ac:dyDescent="0.3"/>
    <row r="202" s="381" customFormat="1" x14ac:dyDescent="0.3"/>
    <row r="203" s="381" customFormat="1" x14ac:dyDescent="0.3"/>
    <row r="204" s="381" customFormat="1" x14ac:dyDescent="0.3"/>
    <row r="205" s="381" customFormat="1" x14ac:dyDescent="0.3"/>
    <row r="206" s="381" customFormat="1" x14ac:dyDescent="0.3"/>
    <row r="207" s="381" customFormat="1" x14ac:dyDescent="0.3"/>
    <row r="208" s="381" customFormat="1" x14ac:dyDescent="0.3"/>
    <row r="209" s="381" customFormat="1" x14ac:dyDescent="0.3"/>
    <row r="210" s="381" customFormat="1" x14ac:dyDescent="0.3"/>
    <row r="211" s="381" customFormat="1" x14ac:dyDescent="0.3"/>
    <row r="212" s="381" customFormat="1" x14ac:dyDescent="0.3"/>
    <row r="213" s="381" customFormat="1" x14ac:dyDescent="0.3"/>
    <row r="214" s="381" customFormat="1" x14ac:dyDescent="0.3"/>
    <row r="215" s="381" customFormat="1" x14ac:dyDescent="0.3"/>
    <row r="216" s="381" customFormat="1" x14ac:dyDescent="0.3"/>
    <row r="217" s="381" customFormat="1" x14ac:dyDescent="0.3"/>
    <row r="218" s="381" customFormat="1" x14ac:dyDescent="0.3"/>
    <row r="219" s="381" customFormat="1" x14ac:dyDescent="0.3"/>
    <row r="220" s="381" customFormat="1" x14ac:dyDescent="0.3"/>
    <row r="221" s="381" customFormat="1" x14ac:dyDescent="0.3"/>
    <row r="222" s="381" customFormat="1" x14ac:dyDescent="0.3"/>
    <row r="223" s="381" customFormat="1" x14ac:dyDescent="0.3"/>
    <row r="224" s="381" customFormat="1" x14ac:dyDescent="0.3"/>
    <row r="225" s="381" customFormat="1" x14ac:dyDescent="0.3"/>
    <row r="226" s="381" customFormat="1" x14ac:dyDescent="0.3"/>
    <row r="227" s="381" customFormat="1" x14ac:dyDescent="0.3"/>
    <row r="228" s="381" customFormat="1" x14ac:dyDescent="0.3"/>
    <row r="229" s="381" customFormat="1" x14ac:dyDescent="0.3"/>
    <row r="230" s="381" customFormat="1" x14ac:dyDescent="0.3"/>
    <row r="231" s="381" customFormat="1" x14ac:dyDescent="0.3"/>
    <row r="232" s="381" customFormat="1" x14ac:dyDescent="0.3"/>
    <row r="233" s="381" customFormat="1" x14ac:dyDescent="0.3"/>
    <row r="234" s="381" customFormat="1" x14ac:dyDescent="0.3"/>
    <row r="235" s="381" customFormat="1" x14ac:dyDescent="0.3"/>
    <row r="236" s="381" customFormat="1" x14ac:dyDescent="0.3"/>
    <row r="237" s="381" customFormat="1" x14ac:dyDescent="0.3"/>
    <row r="238" s="381" customFormat="1" x14ac:dyDescent="0.3"/>
    <row r="239" s="381" customFormat="1" x14ac:dyDescent="0.3"/>
    <row r="240" s="381" customFormat="1" x14ac:dyDescent="0.3"/>
    <row r="241" s="381" customFormat="1" x14ac:dyDescent="0.3"/>
    <row r="242" s="381" customFormat="1" x14ac:dyDescent="0.3"/>
    <row r="243" s="381" customFormat="1" x14ac:dyDescent="0.3"/>
    <row r="244" s="381" customFormat="1" x14ac:dyDescent="0.3"/>
    <row r="245" s="381" customFormat="1" x14ac:dyDescent="0.3"/>
    <row r="246" s="381" customFormat="1" x14ac:dyDescent="0.3"/>
    <row r="247" s="381" customFormat="1" x14ac:dyDescent="0.3"/>
    <row r="248" s="381" customFormat="1" x14ac:dyDescent="0.3"/>
    <row r="249" s="381" customFormat="1" x14ac:dyDescent="0.3"/>
    <row r="250" s="381" customFormat="1" x14ac:dyDescent="0.3"/>
    <row r="251" s="381" customFormat="1" x14ac:dyDescent="0.3"/>
    <row r="252" s="381" customFormat="1" x14ac:dyDescent="0.3"/>
    <row r="253" s="381" customFormat="1" x14ac:dyDescent="0.3"/>
    <row r="254" s="381" customFormat="1" x14ac:dyDescent="0.3"/>
    <row r="255" s="381" customFormat="1" x14ac:dyDescent="0.3"/>
    <row r="256" s="381" customFormat="1" x14ac:dyDescent="0.3"/>
    <row r="257" s="381" customFormat="1" x14ac:dyDescent="0.3"/>
    <row r="258" s="381" customFormat="1" x14ac:dyDescent="0.3"/>
    <row r="259" s="381" customFormat="1" x14ac:dyDescent="0.3"/>
    <row r="260" s="381" customFormat="1" x14ac:dyDescent="0.3"/>
    <row r="261" s="381" customFormat="1" x14ac:dyDescent="0.3"/>
    <row r="262" s="381" customFormat="1" x14ac:dyDescent="0.3"/>
    <row r="263" s="381" customFormat="1" x14ac:dyDescent="0.3"/>
    <row r="264" s="381" customFormat="1" x14ac:dyDescent="0.3"/>
    <row r="265" s="381" customFormat="1" x14ac:dyDescent="0.3"/>
    <row r="266" s="381" customFormat="1" x14ac:dyDescent="0.3"/>
    <row r="267" s="381" customFormat="1" x14ac:dyDescent="0.3"/>
    <row r="268" s="381" customFormat="1" x14ac:dyDescent="0.3"/>
    <row r="269" s="381" customFormat="1" x14ac:dyDescent="0.3"/>
    <row r="270" s="381" customFormat="1" x14ac:dyDescent="0.3"/>
    <row r="271" s="381" customFormat="1" x14ac:dyDescent="0.3"/>
    <row r="272" s="381" customFormat="1" x14ac:dyDescent="0.3"/>
    <row r="273" s="381" customFormat="1" x14ac:dyDescent="0.3"/>
    <row r="274" s="381" customFormat="1" x14ac:dyDescent="0.3"/>
    <row r="275" s="381" customFormat="1" x14ac:dyDescent="0.3"/>
    <row r="276" s="381" customFormat="1" x14ac:dyDescent="0.3"/>
    <row r="277" s="381" customFormat="1" x14ac:dyDescent="0.3"/>
    <row r="278" s="381" customFormat="1" x14ac:dyDescent="0.3"/>
    <row r="279" s="381" customFormat="1" x14ac:dyDescent="0.3"/>
    <row r="280" s="381" customFormat="1" x14ac:dyDescent="0.3"/>
    <row r="281" s="381" customFormat="1" x14ac:dyDescent="0.3"/>
    <row r="282" s="381" customFormat="1" x14ac:dyDescent="0.3"/>
    <row r="283" s="381" customFormat="1" x14ac:dyDescent="0.3"/>
    <row r="284" s="381" customFormat="1" x14ac:dyDescent="0.3"/>
    <row r="285" s="381" customFormat="1" x14ac:dyDescent="0.3"/>
    <row r="286" s="381" customFormat="1" x14ac:dyDescent="0.3"/>
    <row r="287" s="381" customFormat="1" x14ac:dyDescent="0.3"/>
    <row r="288" s="381" customFormat="1" x14ac:dyDescent="0.3"/>
    <row r="289" s="381" customFormat="1" x14ac:dyDescent="0.3"/>
    <row r="290" s="381" customFormat="1" x14ac:dyDescent="0.3"/>
    <row r="291" s="381" customFormat="1" x14ac:dyDescent="0.3"/>
    <row r="292" s="381" customFormat="1" x14ac:dyDescent="0.3"/>
    <row r="293" s="381" customFormat="1" x14ac:dyDescent="0.3"/>
    <row r="294" s="381" customFormat="1" x14ac:dyDescent="0.3"/>
    <row r="295" s="381" customFormat="1" x14ac:dyDescent="0.3"/>
    <row r="296" s="381" customFormat="1" x14ac:dyDescent="0.3"/>
    <row r="297" s="381" customFormat="1" x14ac:dyDescent="0.3"/>
    <row r="298" s="381" customFormat="1" x14ac:dyDescent="0.3"/>
    <row r="299" s="381" customFormat="1" x14ac:dyDescent="0.3"/>
    <row r="300" s="381" customFormat="1" x14ac:dyDescent="0.3"/>
    <row r="301" s="381" customFormat="1" x14ac:dyDescent="0.3"/>
    <row r="302" s="381" customFormat="1" x14ac:dyDescent="0.3"/>
    <row r="303" s="381" customFormat="1" x14ac:dyDescent="0.3"/>
    <row r="304" s="381" customFormat="1" x14ac:dyDescent="0.3"/>
    <row r="305" s="381" customFormat="1" x14ac:dyDescent="0.3"/>
    <row r="306" s="381" customFormat="1" x14ac:dyDescent="0.3"/>
    <row r="307" s="381" customFormat="1" x14ac:dyDescent="0.3"/>
    <row r="308" s="381" customFormat="1" x14ac:dyDescent="0.3"/>
    <row r="309" s="381" customFormat="1" x14ac:dyDescent="0.3"/>
    <row r="310" s="381" customFormat="1" x14ac:dyDescent="0.3"/>
    <row r="311" s="381" customFormat="1" x14ac:dyDescent="0.3"/>
    <row r="312" s="381" customFormat="1" x14ac:dyDescent="0.3"/>
    <row r="313" s="381" customFormat="1" x14ac:dyDescent="0.3"/>
    <row r="314" s="381" customFormat="1" x14ac:dyDescent="0.3"/>
    <row r="315" s="381" customFormat="1" x14ac:dyDescent="0.3"/>
    <row r="316" s="381" customFormat="1" x14ac:dyDescent="0.3"/>
    <row r="317" s="381" customFormat="1" x14ac:dyDescent="0.3"/>
    <row r="318" s="381" customFormat="1" x14ac:dyDescent="0.3"/>
    <row r="319" s="381" customFormat="1" x14ac:dyDescent="0.3"/>
    <row r="320" s="381" customFormat="1" x14ac:dyDescent="0.3"/>
    <row r="321" s="381" customFormat="1" x14ac:dyDescent="0.3"/>
    <row r="322" s="381" customFormat="1" x14ac:dyDescent="0.3"/>
    <row r="323" s="381" customFormat="1" x14ac:dyDescent="0.3"/>
    <row r="324" s="381" customFormat="1" x14ac:dyDescent="0.3"/>
    <row r="325" s="381" customFormat="1" x14ac:dyDescent="0.3"/>
    <row r="326" s="381" customFormat="1" x14ac:dyDescent="0.3"/>
    <row r="327" s="381" customFormat="1" x14ac:dyDescent="0.3"/>
    <row r="328" s="381" customFormat="1" x14ac:dyDescent="0.3"/>
    <row r="329" s="381" customFormat="1" x14ac:dyDescent="0.3"/>
    <row r="330" s="381" customFormat="1" x14ac:dyDescent="0.3"/>
    <row r="331" s="381" customFormat="1" x14ac:dyDescent="0.3"/>
    <row r="332" s="381" customFormat="1" x14ac:dyDescent="0.3"/>
    <row r="333" s="381" customFormat="1" x14ac:dyDescent="0.3"/>
    <row r="334" s="381" customFormat="1" x14ac:dyDescent="0.3"/>
    <row r="335" s="381" customFormat="1" x14ac:dyDescent="0.3"/>
    <row r="336" s="381" customFormat="1" x14ac:dyDescent="0.3"/>
    <row r="337" s="381" customFormat="1" x14ac:dyDescent="0.3"/>
    <row r="338" s="381" customFormat="1" x14ac:dyDescent="0.3"/>
    <row r="339" s="381" customFormat="1" x14ac:dyDescent="0.3"/>
    <row r="340" s="381" customFormat="1" x14ac:dyDescent="0.3"/>
    <row r="341" s="381" customFormat="1" x14ac:dyDescent="0.3"/>
    <row r="342" s="381" customFormat="1" x14ac:dyDescent="0.3"/>
    <row r="343" s="381" customFormat="1" x14ac:dyDescent="0.3"/>
    <row r="344" s="381" customFormat="1" x14ac:dyDescent="0.3"/>
    <row r="345" s="381" customFormat="1" x14ac:dyDescent="0.3"/>
    <row r="346" s="381" customFormat="1" x14ac:dyDescent="0.3"/>
    <row r="347" s="381" customFormat="1" x14ac:dyDescent="0.3"/>
    <row r="348" s="381" customFormat="1" x14ac:dyDescent="0.3"/>
    <row r="349" s="381" customFormat="1" x14ac:dyDescent="0.3"/>
    <row r="350" s="381" customFormat="1" x14ac:dyDescent="0.3"/>
    <row r="351" s="381" customFormat="1" x14ac:dyDescent="0.3"/>
    <row r="352" s="381" customFormat="1" x14ac:dyDescent="0.3"/>
    <row r="353" s="381" customFormat="1" x14ac:dyDescent="0.3"/>
    <row r="354" s="381" customFormat="1" x14ac:dyDescent="0.3"/>
    <row r="355" s="381" customFormat="1" x14ac:dyDescent="0.3"/>
    <row r="356" s="381" customFormat="1" x14ac:dyDescent="0.3"/>
    <row r="357" s="381" customFormat="1" x14ac:dyDescent="0.3"/>
    <row r="358" s="381" customFormat="1" x14ac:dyDescent="0.3"/>
    <row r="359" s="381" customFormat="1" x14ac:dyDescent="0.3"/>
    <row r="360" s="381" customFormat="1" x14ac:dyDescent="0.3"/>
    <row r="361" s="381" customFormat="1" x14ac:dyDescent="0.3"/>
    <row r="362" s="381" customFormat="1" x14ac:dyDescent="0.3"/>
    <row r="363" s="381" customFormat="1" x14ac:dyDescent="0.3"/>
    <row r="364" s="381" customFormat="1" x14ac:dyDescent="0.3"/>
    <row r="365" s="381" customFormat="1" x14ac:dyDescent="0.3"/>
    <row r="366" s="381" customFormat="1" x14ac:dyDescent="0.3"/>
    <row r="367" s="381" customFormat="1" x14ac:dyDescent="0.3"/>
    <row r="368" s="381" customFormat="1" x14ac:dyDescent="0.3"/>
    <row r="369" s="381" customFormat="1" x14ac:dyDescent="0.3"/>
    <row r="370" s="381" customFormat="1" x14ac:dyDescent="0.3"/>
    <row r="371" s="381" customFormat="1" x14ac:dyDescent="0.3"/>
    <row r="372" s="381" customFormat="1" x14ac:dyDescent="0.3"/>
    <row r="373" s="381" customFormat="1" x14ac:dyDescent="0.3"/>
    <row r="374" s="381" customFormat="1" x14ac:dyDescent="0.3"/>
    <row r="375" s="381" customFormat="1" x14ac:dyDescent="0.3"/>
    <row r="376" s="381" customFormat="1" x14ac:dyDescent="0.3"/>
    <row r="377" s="381" customFormat="1" x14ac:dyDescent="0.3"/>
    <row r="378" s="381" customFormat="1" x14ac:dyDescent="0.3"/>
    <row r="379" s="381" customFormat="1" x14ac:dyDescent="0.3"/>
    <row r="380" s="381" customFormat="1" x14ac:dyDescent="0.3"/>
    <row r="381" s="381" customFormat="1" x14ac:dyDescent="0.3"/>
    <row r="382" s="381" customFormat="1" x14ac:dyDescent="0.3"/>
    <row r="383" s="381" customFormat="1" x14ac:dyDescent="0.3"/>
    <row r="384" s="381" customFormat="1" x14ac:dyDescent="0.3"/>
    <row r="385" s="381" customFormat="1" x14ac:dyDescent="0.3"/>
    <row r="386" s="381" customFormat="1" x14ac:dyDescent="0.3"/>
    <row r="387" s="381" customFormat="1" x14ac:dyDescent="0.3"/>
    <row r="388" s="381" customFormat="1" x14ac:dyDescent="0.3"/>
    <row r="389" s="381" customFormat="1" x14ac:dyDescent="0.3"/>
    <row r="390" s="381" customFormat="1" x14ac:dyDescent="0.3"/>
    <row r="391" s="381" customFormat="1" x14ac:dyDescent="0.3"/>
    <row r="392" s="381" customFormat="1" x14ac:dyDescent="0.3"/>
    <row r="393" s="381" customFormat="1" x14ac:dyDescent="0.3"/>
    <row r="394" s="381" customFormat="1" x14ac:dyDescent="0.3"/>
    <row r="395" s="381" customFormat="1" x14ac:dyDescent="0.3"/>
    <row r="396" s="381" customFormat="1" x14ac:dyDescent="0.3"/>
    <row r="397" s="381" customFormat="1" x14ac:dyDescent="0.3"/>
    <row r="398" s="381" customFormat="1" x14ac:dyDescent="0.3"/>
    <row r="399" s="381" customFormat="1" x14ac:dyDescent="0.3"/>
    <row r="400" s="381" customFormat="1" x14ac:dyDescent="0.3"/>
    <row r="401" s="381" customFormat="1" x14ac:dyDescent="0.3"/>
    <row r="402" s="381" customFormat="1" x14ac:dyDescent="0.3"/>
    <row r="403" s="381" customFormat="1" x14ac:dyDescent="0.3"/>
    <row r="404" s="381" customFormat="1" x14ac:dyDescent="0.3"/>
    <row r="405" s="381" customFormat="1" x14ac:dyDescent="0.3"/>
    <row r="406" s="381" customFormat="1" x14ac:dyDescent="0.3"/>
    <row r="407" s="381" customFormat="1" x14ac:dyDescent="0.3"/>
    <row r="408" s="381" customFormat="1" x14ac:dyDescent="0.3"/>
    <row r="409" s="381" customFormat="1" x14ac:dyDescent="0.3"/>
    <row r="410" s="381" customFormat="1" x14ac:dyDescent="0.3"/>
    <row r="411" s="381" customFormat="1" x14ac:dyDescent="0.3"/>
    <row r="412" s="381" customFormat="1" x14ac:dyDescent="0.3"/>
    <row r="413" s="381" customFormat="1" x14ac:dyDescent="0.3"/>
    <row r="414" s="381" customFormat="1" x14ac:dyDescent="0.3"/>
    <row r="415" s="381" customFormat="1" x14ac:dyDescent="0.3"/>
    <row r="416" s="381" customFormat="1" x14ac:dyDescent="0.3"/>
    <row r="417" s="381" customFormat="1" x14ac:dyDescent="0.3"/>
    <row r="418" s="381" customFormat="1" x14ac:dyDescent="0.3"/>
    <row r="419" s="381" customFormat="1" x14ac:dyDescent="0.3"/>
    <row r="420" s="381" customFormat="1" x14ac:dyDescent="0.3"/>
    <row r="421" s="381" customFormat="1" x14ac:dyDescent="0.3"/>
    <row r="422" s="381" customFormat="1" x14ac:dyDescent="0.3"/>
    <row r="423" s="381" customFormat="1" x14ac:dyDescent="0.3"/>
    <row r="424" s="381" customFormat="1" x14ac:dyDescent="0.3"/>
    <row r="425" s="381" customFormat="1" x14ac:dyDescent="0.3"/>
    <row r="426" s="381" customFormat="1" x14ac:dyDescent="0.3"/>
    <row r="427" s="381" customFormat="1" x14ac:dyDescent="0.3"/>
    <row r="428" s="381" customFormat="1" x14ac:dyDescent="0.3"/>
    <row r="429" s="381" customFormat="1" x14ac:dyDescent="0.3"/>
    <row r="430" s="381" customFormat="1" x14ac:dyDescent="0.3"/>
    <row r="431" s="381" customFormat="1" x14ac:dyDescent="0.3"/>
    <row r="432" s="381" customFormat="1" x14ac:dyDescent="0.3"/>
    <row r="433" s="381" customFormat="1" x14ac:dyDescent="0.3"/>
    <row r="434" s="381" customFormat="1" x14ac:dyDescent="0.3"/>
    <row r="435" s="381" customFormat="1" x14ac:dyDescent="0.3"/>
    <row r="436" s="381" customFormat="1" x14ac:dyDescent="0.3"/>
    <row r="437" s="381" customFormat="1" x14ac:dyDescent="0.3"/>
    <row r="438" s="381" customFormat="1" x14ac:dyDescent="0.3"/>
    <row r="439" s="381" customFormat="1" x14ac:dyDescent="0.3"/>
    <row r="440" s="381" customFormat="1" x14ac:dyDescent="0.3"/>
    <row r="441" s="381" customFormat="1" x14ac:dyDescent="0.3"/>
    <row r="442" s="381" customFormat="1" x14ac:dyDescent="0.3"/>
    <row r="443" s="381" customFormat="1" x14ac:dyDescent="0.3"/>
    <row r="444" s="381" customFormat="1" x14ac:dyDescent="0.3"/>
    <row r="445" s="381" customFormat="1" x14ac:dyDescent="0.3"/>
    <row r="446" s="381" customFormat="1" x14ac:dyDescent="0.3"/>
    <row r="447" s="381" customFormat="1" x14ac:dyDescent="0.3"/>
    <row r="448" s="381" customFormat="1" x14ac:dyDescent="0.3"/>
    <row r="449" s="381" customFormat="1" x14ac:dyDescent="0.3"/>
    <row r="450" s="381" customFormat="1" x14ac:dyDescent="0.3"/>
    <row r="451" s="381" customFormat="1" x14ac:dyDescent="0.3"/>
    <row r="452" s="381" customFormat="1" x14ac:dyDescent="0.3"/>
    <row r="453" s="381" customFormat="1" x14ac:dyDescent="0.3"/>
    <row r="454" s="381" customFormat="1" x14ac:dyDescent="0.3"/>
    <row r="455" s="381" customFormat="1" x14ac:dyDescent="0.3"/>
    <row r="456" s="381" customFormat="1" x14ac:dyDescent="0.3"/>
    <row r="457" s="381" customFormat="1" x14ac:dyDescent="0.3"/>
    <row r="458" s="381" customFormat="1" x14ac:dyDescent="0.3"/>
    <row r="459" s="381" customFormat="1" x14ac:dyDescent="0.3"/>
    <row r="460" s="381" customFormat="1" x14ac:dyDescent="0.3"/>
    <row r="461" s="381" customFormat="1" x14ac:dyDescent="0.3"/>
    <row r="462" s="381" customFormat="1" x14ac:dyDescent="0.3"/>
    <row r="463" s="381" customFormat="1" x14ac:dyDescent="0.3"/>
    <row r="464" s="381" customFormat="1" x14ac:dyDescent="0.3"/>
    <row r="465" s="381" customFormat="1" x14ac:dyDescent="0.3"/>
    <row r="466" s="381" customFormat="1" x14ac:dyDescent="0.3"/>
    <row r="467" s="381" customFormat="1" x14ac:dyDescent="0.3"/>
    <row r="468" s="381" customFormat="1" x14ac:dyDescent="0.3"/>
    <row r="469" s="381" customFormat="1" x14ac:dyDescent="0.3"/>
    <row r="470" s="381" customFormat="1" x14ac:dyDescent="0.3"/>
    <row r="471" s="381" customFormat="1" x14ac:dyDescent="0.3"/>
    <row r="472" s="381" customFormat="1" x14ac:dyDescent="0.3"/>
    <row r="473" s="381" customFormat="1" x14ac:dyDescent="0.3"/>
    <row r="474" s="381" customFormat="1" x14ac:dyDescent="0.3"/>
    <row r="475" s="381" customFormat="1" x14ac:dyDescent="0.3"/>
    <row r="476" s="381" customFormat="1" x14ac:dyDescent="0.3"/>
    <row r="477" s="381" customFormat="1" x14ac:dyDescent="0.3"/>
    <row r="478" s="381" customFormat="1" x14ac:dyDescent="0.3"/>
    <row r="479" s="381" customFormat="1" x14ac:dyDescent="0.3"/>
    <row r="480" s="381" customFormat="1" x14ac:dyDescent="0.3"/>
    <row r="481" s="381" customFormat="1" x14ac:dyDescent="0.3"/>
    <row r="482" s="381" customFormat="1" x14ac:dyDescent="0.3"/>
    <row r="483" s="381" customFormat="1" x14ac:dyDescent="0.3"/>
    <row r="484" s="381" customFormat="1" x14ac:dyDescent="0.3"/>
    <row r="485" s="381" customFormat="1" x14ac:dyDescent="0.3"/>
    <row r="486" s="381" customFormat="1" x14ac:dyDescent="0.3"/>
    <row r="487" s="381" customFormat="1" x14ac:dyDescent="0.3"/>
    <row r="488" s="381" customFormat="1" x14ac:dyDescent="0.3"/>
    <row r="489" s="381" customFormat="1" x14ac:dyDescent="0.3"/>
    <row r="490" s="381" customFormat="1" x14ac:dyDescent="0.3"/>
    <row r="491" s="381" customFormat="1" x14ac:dyDescent="0.3"/>
    <row r="492" s="381" customFormat="1" x14ac:dyDescent="0.3"/>
    <row r="493" s="381" customFormat="1" x14ac:dyDescent="0.3"/>
    <row r="494" s="381" customFormat="1" x14ac:dyDescent="0.3"/>
    <row r="495" s="381" customFormat="1" x14ac:dyDescent="0.3"/>
    <row r="496" s="381" customFormat="1" x14ac:dyDescent="0.3"/>
    <row r="497" spans="17:17" s="381" customFormat="1" x14ac:dyDescent="0.3"/>
    <row r="498" spans="17:17" s="381" customFormat="1" x14ac:dyDescent="0.3"/>
    <row r="499" spans="17:17" s="381" customFormat="1" x14ac:dyDescent="0.3"/>
    <row r="500" spans="17:17" s="381" customFormat="1" x14ac:dyDescent="0.3"/>
    <row r="501" spans="17:17" s="381" customFormat="1" x14ac:dyDescent="0.3"/>
    <row r="502" spans="17:17" s="381" customFormat="1" x14ac:dyDescent="0.3"/>
    <row r="503" spans="17:17" s="381" customFormat="1" x14ac:dyDescent="0.3"/>
    <row r="504" spans="17:17" s="381" customFormat="1" x14ac:dyDescent="0.3"/>
    <row r="505" spans="17:17" s="381" customFormat="1" x14ac:dyDescent="0.3"/>
    <row r="506" spans="17:17" s="381" customFormat="1" x14ac:dyDescent="0.3"/>
    <row r="507" spans="17:17" s="381" customFormat="1" x14ac:dyDescent="0.3"/>
    <row r="508" spans="17:17" s="381" customFormat="1" x14ac:dyDescent="0.3"/>
    <row r="509" spans="17:17" s="381" customFormat="1" x14ac:dyDescent="0.3"/>
    <row r="510" spans="17:17" s="381" customFormat="1" x14ac:dyDescent="0.3"/>
    <row r="511" spans="17:17" x14ac:dyDescent="0.3">
      <c r="Q511" s="381"/>
    </row>
    <row r="512" spans="17:17" x14ac:dyDescent="0.3">
      <c r="Q512" s="381"/>
    </row>
    <row r="513" spans="17:17" x14ac:dyDescent="0.3">
      <c r="Q513" s="381"/>
    </row>
    <row r="514" spans="17:17" x14ac:dyDescent="0.3">
      <c r="Q514" s="381"/>
    </row>
    <row r="515" spans="17:17" x14ac:dyDescent="0.3">
      <c r="Q515" s="381"/>
    </row>
    <row r="516" spans="17:17" x14ac:dyDescent="0.3">
      <c r="Q516" s="381"/>
    </row>
    <row r="517" spans="17:17" x14ac:dyDescent="0.3">
      <c r="Q517" s="381"/>
    </row>
    <row r="518" spans="17:17" x14ac:dyDescent="0.3">
      <c r="Q518" s="381"/>
    </row>
    <row r="519" spans="17:17" x14ac:dyDescent="0.3">
      <c r="Q519" s="381"/>
    </row>
  </sheetData>
  <sheetProtection algorithmName="SHA-512" hashValue="7tpu/94rm3j8YS1NnLfonWEuOM9ugb40dJLKxNizUoBwpSPluwof5HTT6AcZCGCutNgfLTtI7ypFi6SAuHZLVQ==" saltValue="QXZ9sG0luHhH3VlEFI65HA==" spinCount="100000" sheet="1" objects="1" scenarios="1"/>
  <mergeCells count="405">
    <mergeCell ref="T110:V110"/>
    <mergeCell ref="T101:V101"/>
    <mergeCell ref="T102:V102"/>
    <mergeCell ref="T103:V103"/>
    <mergeCell ref="T104:V104"/>
    <mergeCell ref="T105:V105"/>
    <mergeCell ref="T106:V106"/>
    <mergeCell ref="T107:V107"/>
    <mergeCell ref="T108:V108"/>
    <mergeCell ref="T109:V109"/>
    <mergeCell ref="T92:V92"/>
    <mergeCell ref="T93:V93"/>
    <mergeCell ref="T94:V94"/>
    <mergeCell ref="T95:V95"/>
    <mergeCell ref="T96:V96"/>
    <mergeCell ref="T97:V97"/>
    <mergeCell ref="T98:V98"/>
    <mergeCell ref="T99:V99"/>
    <mergeCell ref="T100:V100"/>
    <mergeCell ref="T83:V83"/>
    <mergeCell ref="T84:V84"/>
    <mergeCell ref="T85:V85"/>
    <mergeCell ref="T86:V86"/>
    <mergeCell ref="T87:V87"/>
    <mergeCell ref="T88:V88"/>
    <mergeCell ref="T89:V89"/>
    <mergeCell ref="T90:V90"/>
    <mergeCell ref="T91:V91"/>
    <mergeCell ref="T74:V74"/>
    <mergeCell ref="T75:V75"/>
    <mergeCell ref="T76:V76"/>
    <mergeCell ref="T77:V77"/>
    <mergeCell ref="T78:V78"/>
    <mergeCell ref="T79:V79"/>
    <mergeCell ref="T80:V80"/>
    <mergeCell ref="T81:V81"/>
    <mergeCell ref="T82:V82"/>
    <mergeCell ref="T65:V65"/>
    <mergeCell ref="T66:V66"/>
    <mergeCell ref="T67:V67"/>
    <mergeCell ref="T68:V68"/>
    <mergeCell ref="T69:V69"/>
    <mergeCell ref="T70:V70"/>
    <mergeCell ref="T71:V71"/>
    <mergeCell ref="T72:V72"/>
    <mergeCell ref="T73:V73"/>
    <mergeCell ref="T56:V56"/>
    <mergeCell ref="T57:V57"/>
    <mergeCell ref="T58:V58"/>
    <mergeCell ref="T59:V59"/>
    <mergeCell ref="T60:V60"/>
    <mergeCell ref="T61:V61"/>
    <mergeCell ref="T62:V62"/>
    <mergeCell ref="T63:V63"/>
    <mergeCell ref="T64:V64"/>
    <mergeCell ref="T47:V47"/>
    <mergeCell ref="T48:V48"/>
    <mergeCell ref="T49:V49"/>
    <mergeCell ref="T50:V50"/>
    <mergeCell ref="T51:V51"/>
    <mergeCell ref="T52:V52"/>
    <mergeCell ref="T53:V53"/>
    <mergeCell ref="T54:V54"/>
    <mergeCell ref="T55:V55"/>
    <mergeCell ref="T38:V38"/>
    <mergeCell ref="T39:V39"/>
    <mergeCell ref="T40:V40"/>
    <mergeCell ref="T41:V41"/>
    <mergeCell ref="T42:V42"/>
    <mergeCell ref="T43:V43"/>
    <mergeCell ref="T44:V44"/>
    <mergeCell ref="T45:V45"/>
    <mergeCell ref="T46:V46"/>
    <mergeCell ref="T29:V29"/>
    <mergeCell ref="T30:V30"/>
    <mergeCell ref="T31:V31"/>
    <mergeCell ref="T32:V32"/>
    <mergeCell ref="T33:V33"/>
    <mergeCell ref="T34:V34"/>
    <mergeCell ref="T35:V35"/>
    <mergeCell ref="T36:V36"/>
    <mergeCell ref="T37:V37"/>
    <mergeCell ref="T20:V20"/>
    <mergeCell ref="T21:V21"/>
    <mergeCell ref="T22:V22"/>
    <mergeCell ref="T23:V23"/>
    <mergeCell ref="T24:V24"/>
    <mergeCell ref="T25:V25"/>
    <mergeCell ref="T26:V26"/>
    <mergeCell ref="T27:V27"/>
    <mergeCell ref="T28:V28"/>
    <mergeCell ref="D98:F98"/>
    <mergeCell ref="D99:F99"/>
    <mergeCell ref="D100:F100"/>
    <mergeCell ref="D101:F101"/>
    <mergeCell ref="D102:F102"/>
    <mergeCell ref="AI10:AP10"/>
    <mergeCell ref="D94:F94"/>
    <mergeCell ref="D95:F95"/>
    <mergeCell ref="D96:F96"/>
    <mergeCell ref="D97:F97"/>
    <mergeCell ref="J94:L94"/>
    <mergeCell ref="M94:N94"/>
    <mergeCell ref="M100:N100"/>
    <mergeCell ref="M101:N101"/>
    <mergeCell ref="M102:N102"/>
    <mergeCell ref="T11:V11"/>
    <mergeCell ref="T12:V12"/>
    <mergeCell ref="T13:V13"/>
    <mergeCell ref="T14:V14"/>
    <mergeCell ref="T15:V15"/>
    <mergeCell ref="T16:V16"/>
    <mergeCell ref="T17:V17"/>
    <mergeCell ref="T18:V18"/>
    <mergeCell ref="T19:V19"/>
    <mergeCell ref="D108:F108"/>
    <mergeCell ref="D109:F109"/>
    <mergeCell ref="D110:F110"/>
    <mergeCell ref="D111:F111"/>
    <mergeCell ref="D112:F112"/>
    <mergeCell ref="D103:F103"/>
    <mergeCell ref="D104:F104"/>
    <mergeCell ref="D105:F105"/>
    <mergeCell ref="D106:F106"/>
    <mergeCell ref="D107:F107"/>
    <mergeCell ref="D127:F127"/>
    <mergeCell ref="D118:F118"/>
    <mergeCell ref="D119:F119"/>
    <mergeCell ref="D120:F120"/>
    <mergeCell ref="D121:F121"/>
    <mergeCell ref="D122:F122"/>
    <mergeCell ref="D113:F113"/>
    <mergeCell ref="D114:F114"/>
    <mergeCell ref="D115:F115"/>
    <mergeCell ref="D116:F116"/>
    <mergeCell ref="D117:F117"/>
    <mergeCell ref="D143:F143"/>
    <mergeCell ref="J95:L95"/>
    <mergeCell ref="J96:L96"/>
    <mergeCell ref="J97:L97"/>
    <mergeCell ref="J98:L98"/>
    <mergeCell ref="D138:F138"/>
    <mergeCell ref="D139:F139"/>
    <mergeCell ref="D140:F140"/>
    <mergeCell ref="D141:F141"/>
    <mergeCell ref="D142:F142"/>
    <mergeCell ref="D133:F133"/>
    <mergeCell ref="D134:F134"/>
    <mergeCell ref="D135:F135"/>
    <mergeCell ref="D136:F136"/>
    <mergeCell ref="D137:F137"/>
    <mergeCell ref="D128:F128"/>
    <mergeCell ref="D129:F129"/>
    <mergeCell ref="D130:F130"/>
    <mergeCell ref="D131:F131"/>
    <mergeCell ref="D132:F132"/>
    <mergeCell ref="D123:F123"/>
    <mergeCell ref="D124:F124"/>
    <mergeCell ref="D125:F125"/>
    <mergeCell ref="D126:F126"/>
    <mergeCell ref="J104:L104"/>
    <mergeCell ref="J105:L105"/>
    <mergeCell ref="J106:L106"/>
    <mergeCell ref="J107:L107"/>
    <mergeCell ref="J108:L108"/>
    <mergeCell ref="J99:L99"/>
    <mergeCell ref="J100:L100"/>
    <mergeCell ref="J101:L101"/>
    <mergeCell ref="J102:L102"/>
    <mergeCell ref="J103:L103"/>
    <mergeCell ref="J114:L114"/>
    <mergeCell ref="J115:L115"/>
    <mergeCell ref="J116:L116"/>
    <mergeCell ref="J117:L117"/>
    <mergeCell ref="J118:L118"/>
    <mergeCell ref="J109:L109"/>
    <mergeCell ref="J110:L110"/>
    <mergeCell ref="J111:L111"/>
    <mergeCell ref="J112:L112"/>
    <mergeCell ref="J113:L113"/>
    <mergeCell ref="J124:L124"/>
    <mergeCell ref="J125:L125"/>
    <mergeCell ref="J126:L126"/>
    <mergeCell ref="J127:L127"/>
    <mergeCell ref="J128:L128"/>
    <mergeCell ref="J119:L119"/>
    <mergeCell ref="J120:L120"/>
    <mergeCell ref="J121:L121"/>
    <mergeCell ref="J122:L122"/>
    <mergeCell ref="J123:L123"/>
    <mergeCell ref="J142:L142"/>
    <mergeCell ref="J143:L143"/>
    <mergeCell ref="J134:L134"/>
    <mergeCell ref="J135:L135"/>
    <mergeCell ref="J136:L136"/>
    <mergeCell ref="J137:L137"/>
    <mergeCell ref="J138:L138"/>
    <mergeCell ref="J129:L129"/>
    <mergeCell ref="J130:L130"/>
    <mergeCell ref="J131:L131"/>
    <mergeCell ref="J132:L132"/>
    <mergeCell ref="J133:L133"/>
    <mergeCell ref="G109:H109"/>
    <mergeCell ref="G110:H110"/>
    <mergeCell ref="G111:H111"/>
    <mergeCell ref="G112:H112"/>
    <mergeCell ref="G113:H113"/>
    <mergeCell ref="J144:L144"/>
    <mergeCell ref="G94:H94"/>
    <mergeCell ref="G95:H95"/>
    <mergeCell ref="G96:H96"/>
    <mergeCell ref="G97:H97"/>
    <mergeCell ref="G98:H98"/>
    <mergeCell ref="G99:H99"/>
    <mergeCell ref="G100:H100"/>
    <mergeCell ref="G101:H101"/>
    <mergeCell ref="G102:H102"/>
    <mergeCell ref="G103:H103"/>
    <mergeCell ref="G104:H104"/>
    <mergeCell ref="G105:H105"/>
    <mergeCell ref="G106:H106"/>
    <mergeCell ref="G107:H107"/>
    <mergeCell ref="G108:H108"/>
    <mergeCell ref="J139:L139"/>
    <mergeCell ref="J140:L140"/>
    <mergeCell ref="J141:L141"/>
    <mergeCell ref="G119:H119"/>
    <mergeCell ref="G120:H120"/>
    <mergeCell ref="G121:H121"/>
    <mergeCell ref="G122:H122"/>
    <mergeCell ref="G123:H123"/>
    <mergeCell ref="G114:H114"/>
    <mergeCell ref="G115:H115"/>
    <mergeCell ref="G116:H116"/>
    <mergeCell ref="G117:H117"/>
    <mergeCell ref="G118:H118"/>
    <mergeCell ref="G129:H129"/>
    <mergeCell ref="G130:H130"/>
    <mergeCell ref="G131:H131"/>
    <mergeCell ref="G132:H132"/>
    <mergeCell ref="G133:H133"/>
    <mergeCell ref="G124:H124"/>
    <mergeCell ref="G125:H125"/>
    <mergeCell ref="G126:H126"/>
    <mergeCell ref="G127:H127"/>
    <mergeCell ref="G128:H128"/>
    <mergeCell ref="G139:H139"/>
    <mergeCell ref="G140:H140"/>
    <mergeCell ref="G141:H141"/>
    <mergeCell ref="G142:H142"/>
    <mergeCell ref="G143:H143"/>
    <mergeCell ref="G134:H134"/>
    <mergeCell ref="G135:H135"/>
    <mergeCell ref="G136:H136"/>
    <mergeCell ref="G137:H137"/>
    <mergeCell ref="G138:H138"/>
    <mergeCell ref="M103:N103"/>
    <mergeCell ref="M104:N104"/>
    <mergeCell ref="M95:N95"/>
    <mergeCell ref="M96:N96"/>
    <mergeCell ref="M97:N97"/>
    <mergeCell ref="M98:N98"/>
    <mergeCell ref="M99:N99"/>
    <mergeCell ref="M110:N110"/>
    <mergeCell ref="M111:N111"/>
    <mergeCell ref="M112:N112"/>
    <mergeCell ref="M113:N113"/>
    <mergeCell ref="M114:N114"/>
    <mergeCell ref="M105:N105"/>
    <mergeCell ref="M106:N106"/>
    <mergeCell ref="M107:N107"/>
    <mergeCell ref="M108:N108"/>
    <mergeCell ref="M109:N109"/>
    <mergeCell ref="M120:N120"/>
    <mergeCell ref="M121:N121"/>
    <mergeCell ref="M122:N122"/>
    <mergeCell ref="M123:N123"/>
    <mergeCell ref="M124:N124"/>
    <mergeCell ref="M115:N115"/>
    <mergeCell ref="M116:N116"/>
    <mergeCell ref="M117:N117"/>
    <mergeCell ref="M118:N118"/>
    <mergeCell ref="M119:N119"/>
    <mergeCell ref="M130:N130"/>
    <mergeCell ref="M131:N131"/>
    <mergeCell ref="M132:N132"/>
    <mergeCell ref="M133:N133"/>
    <mergeCell ref="M134:N134"/>
    <mergeCell ref="M125:N125"/>
    <mergeCell ref="M126:N126"/>
    <mergeCell ref="M127:N127"/>
    <mergeCell ref="M128:N128"/>
    <mergeCell ref="M129:N129"/>
    <mergeCell ref="M140:N140"/>
    <mergeCell ref="M141:N141"/>
    <mergeCell ref="M142:N142"/>
    <mergeCell ref="M143:N143"/>
    <mergeCell ref="M144:N144"/>
    <mergeCell ref="M135:N135"/>
    <mergeCell ref="M136:N136"/>
    <mergeCell ref="M137:N137"/>
    <mergeCell ref="M138:N138"/>
    <mergeCell ref="M139:N139"/>
    <mergeCell ref="W11:AF11"/>
    <mergeCell ref="W12:AF12"/>
    <mergeCell ref="W13:AF13"/>
    <mergeCell ref="W14:AF14"/>
    <mergeCell ref="W15:AF15"/>
    <mergeCell ref="W16:AF16"/>
    <mergeCell ref="W17:AF17"/>
    <mergeCell ref="W18:AF18"/>
    <mergeCell ref="W19:AF19"/>
    <mergeCell ref="W20:AF20"/>
    <mergeCell ref="W21:AF21"/>
    <mergeCell ref="W22:AF22"/>
    <mergeCell ref="W23:AF23"/>
    <mergeCell ref="W24:AF24"/>
    <mergeCell ref="W25:AF25"/>
    <mergeCell ref="W26:AF26"/>
    <mergeCell ref="W27:AF27"/>
    <mergeCell ref="W28:AF28"/>
    <mergeCell ref="W29:AF29"/>
    <mergeCell ref="W30:AF30"/>
    <mergeCell ref="W31:AF31"/>
    <mergeCell ref="W32:AF32"/>
    <mergeCell ref="W33:AF33"/>
    <mergeCell ref="W34:AF34"/>
    <mergeCell ref="W35:AF35"/>
    <mergeCell ref="W36:AF36"/>
    <mergeCell ref="W37:AF37"/>
    <mergeCell ref="W38:AF38"/>
    <mergeCell ref="W39:AF39"/>
    <mergeCell ref="W40:AF40"/>
    <mergeCell ref="W41:AF41"/>
    <mergeCell ref="W42:AF42"/>
    <mergeCell ref="W43:AF43"/>
    <mergeCell ref="W44:AF44"/>
    <mergeCell ref="W45:AF45"/>
    <mergeCell ref="W46:AF46"/>
    <mergeCell ref="W47:AF47"/>
    <mergeCell ref="W48:AF48"/>
    <mergeCell ref="W49:AF49"/>
    <mergeCell ref="W50:AF50"/>
    <mergeCell ref="W51:AF51"/>
    <mergeCell ref="W52:AF52"/>
    <mergeCell ref="W53:AF53"/>
    <mergeCell ref="W54:AF54"/>
    <mergeCell ref="W55:AF55"/>
    <mergeCell ref="W56:AF56"/>
    <mergeCell ref="W57:AF57"/>
    <mergeCell ref="W58:AF58"/>
    <mergeCell ref="W59:AF59"/>
    <mergeCell ref="W60:AF60"/>
    <mergeCell ref="W61:AF61"/>
    <mergeCell ref="W62:AF62"/>
    <mergeCell ref="W63:AF63"/>
    <mergeCell ref="W64:AF64"/>
    <mergeCell ref="W65:AF65"/>
    <mergeCell ref="W66:AF66"/>
    <mergeCell ref="W67:AF67"/>
    <mergeCell ref="W68:AF68"/>
    <mergeCell ref="W69:AF69"/>
    <mergeCell ref="W70:AF70"/>
    <mergeCell ref="W71:AF71"/>
    <mergeCell ref="W72:AF72"/>
    <mergeCell ref="W73:AF73"/>
    <mergeCell ref="W74:AF74"/>
    <mergeCell ref="W75:AF75"/>
    <mergeCell ref="W76:AF76"/>
    <mergeCell ref="W77:AF77"/>
    <mergeCell ref="W78:AF78"/>
    <mergeCell ref="W79:AF79"/>
    <mergeCell ref="W80:AF80"/>
    <mergeCell ref="W81:AF81"/>
    <mergeCell ref="W82:AF82"/>
    <mergeCell ref="W83:AF83"/>
    <mergeCell ref="W84:AF84"/>
    <mergeCell ref="W85:AF85"/>
    <mergeCell ref="W86:AF86"/>
    <mergeCell ref="W87:AF87"/>
    <mergeCell ref="W88:AF88"/>
    <mergeCell ref="W89:AF89"/>
    <mergeCell ref="W90:AF90"/>
    <mergeCell ref="W91:AF91"/>
    <mergeCell ref="W92:AF92"/>
    <mergeCell ref="W93:AF93"/>
    <mergeCell ref="W94:AF94"/>
    <mergeCell ref="W95:AF95"/>
    <mergeCell ref="W96:AF96"/>
    <mergeCell ref="W97:AF97"/>
    <mergeCell ref="W98:AF98"/>
    <mergeCell ref="W99:AF99"/>
    <mergeCell ref="W100:AF100"/>
    <mergeCell ref="W110:AF110"/>
    <mergeCell ref="W111:AF111"/>
    <mergeCell ref="W112:AF112"/>
    <mergeCell ref="W101:AF101"/>
    <mergeCell ref="W102:AF102"/>
    <mergeCell ref="W103:AF103"/>
    <mergeCell ref="W104:AF104"/>
    <mergeCell ref="W105:AF105"/>
    <mergeCell ref="W106:AF106"/>
    <mergeCell ref="W107:AF107"/>
    <mergeCell ref="W108:AF108"/>
    <mergeCell ref="W109:AF109"/>
  </mergeCells>
  <hyperlinks>
    <hyperlink ref="D23" r:id="rId1" xr:uid="{8FC2652D-8BD2-4F1F-AEDE-A3B301CA83F7}"/>
    <hyperlink ref="D25" r:id="rId2" xr:uid="{EEC3D0BA-0E82-4D51-8C53-872E844F9CA5}"/>
    <hyperlink ref="D24" r:id="rId3" xr:uid="{EA327BCE-7308-47D8-94AD-88E1BC68276D}"/>
    <hyperlink ref="D26" r:id="rId4" xr:uid="{870E85F6-66F4-463E-9062-1DE5973E4D40}"/>
  </hyperlinks>
  <pageMargins left="0.70866141732283472" right="0.70866141732283472" top="0.74803149606299213" bottom="0.74803149606299213" header="0.31496062992125984" footer="0.31496062992125984"/>
  <pageSetup paperSize="9" orientation="portrait" r:id="rId5"/>
  <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1D060-B824-4CBB-95B3-A75A22093704}">
  <sheetPr codeName="Ark6">
    <tabColor rgb="FF828282"/>
  </sheetPr>
  <dimension ref="A1:BP461"/>
  <sheetViews>
    <sheetView zoomScale="80" zoomScaleNormal="80" workbookViewId="0">
      <selection activeCell="E97" sqref="E97"/>
    </sheetView>
  </sheetViews>
  <sheetFormatPr baseColWidth="10" defaultColWidth="11.5546875" defaultRowHeight="13.8" x14ac:dyDescent="0.25"/>
  <cols>
    <col min="1" max="1" width="2.6640625" style="1" customWidth="1"/>
    <col min="2" max="2" width="0.44140625" style="4" customWidth="1"/>
    <col min="3" max="3" width="3.109375" style="3" customWidth="1"/>
    <col min="4" max="4" width="11.109375" style="3" customWidth="1"/>
    <col min="5" max="5" width="41.44140625" style="3" customWidth="1"/>
    <col min="6" max="6" width="20.44140625" style="3" customWidth="1"/>
    <col min="7" max="7" width="13.44140625" style="3" customWidth="1"/>
    <col min="8" max="8" width="2.6640625" style="1" customWidth="1"/>
    <col min="9" max="9" width="0.44140625" style="4" customWidth="1"/>
    <col min="10" max="10" width="3.109375" style="3" customWidth="1"/>
    <col min="11" max="11" width="11.109375" style="3" customWidth="1"/>
    <col min="12" max="12" width="41.44140625" style="3" customWidth="1"/>
    <col min="13" max="14" width="20.44140625" style="3" customWidth="1"/>
    <col min="15" max="18" width="11.5546875" style="3" customWidth="1"/>
    <col min="19" max="20" width="11.5546875" style="1" customWidth="1"/>
    <col min="21" max="21" width="11.5546875" style="1"/>
    <col min="22" max="22" width="13.44140625" style="1" customWidth="1"/>
    <col min="23" max="68" width="11.5546875" style="1"/>
    <col min="69" max="16384" width="11.5546875" style="3"/>
  </cols>
  <sheetData>
    <row r="1" spans="2:22" s="1" customFormat="1" ht="15.6" customHeight="1" x14ac:dyDescent="0.25"/>
    <row r="2" spans="2:22" s="1" customFormat="1" ht="15.6" customHeight="1" x14ac:dyDescent="0.25"/>
    <row r="3" spans="2:22" s="1" customFormat="1" ht="15.6" customHeight="1" x14ac:dyDescent="0.25"/>
    <row r="4" spans="2:22" s="1" customFormat="1" ht="15.6" customHeight="1" x14ac:dyDescent="0.25"/>
    <row r="5" spans="2:22" s="1" customFormat="1" ht="15.6" customHeight="1" x14ac:dyDescent="0.25"/>
    <row r="6" spans="2:22" ht="8.4" customHeight="1" x14ac:dyDescent="0.3">
      <c r="B6" s="65"/>
      <c r="C6" s="61"/>
      <c r="D6" s="62"/>
      <c r="E6" s="54"/>
      <c r="F6" s="54"/>
      <c r="G6" s="55"/>
      <c r="I6" s="65"/>
      <c r="J6" s="61"/>
      <c r="K6" s="62"/>
      <c r="L6" s="54"/>
      <c r="M6" s="54"/>
      <c r="N6" s="54"/>
      <c r="O6" s="54"/>
      <c r="P6" s="54"/>
      <c r="Q6" s="54"/>
      <c r="R6" s="54"/>
      <c r="S6" s="54"/>
      <c r="T6" s="54"/>
      <c r="U6" s="54"/>
      <c r="V6" s="55"/>
    </row>
    <row r="7" spans="2:22" ht="15.6" customHeight="1" x14ac:dyDescent="0.4">
      <c r="B7" s="65"/>
      <c r="C7" s="56"/>
      <c r="D7" s="53" t="s">
        <v>233</v>
      </c>
      <c r="E7" s="2"/>
      <c r="F7" s="2"/>
      <c r="G7" s="57"/>
      <c r="I7" s="65"/>
      <c r="J7" s="56"/>
      <c r="K7" s="375" t="s">
        <v>235</v>
      </c>
      <c r="L7" s="369"/>
      <c r="M7" s="369"/>
      <c r="N7" s="369"/>
      <c r="O7" s="369"/>
      <c r="P7" s="369"/>
      <c r="Q7" s="369"/>
      <c r="R7" s="369"/>
      <c r="S7" s="369"/>
      <c r="T7" s="369"/>
      <c r="U7" s="369"/>
      <c r="V7" s="57"/>
    </row>
    <row r="8" spans="2:22" ht="15.6" customHeight="1" thickBot="1" x14ac:dyDescent="0.3">
      <c r="B8" s="65"/>
      <c r="C8" s="56"/>
      <c r="D8" s="2"/>
      <c r="E8" s="2"/>
      <c r="F8" s="2"/>
      <c r="G8" s="57"/>
      <c r="I8" s="65"/>
      <c r="J8" s="56"/>
      <c r="K8" s="369"/>
      <c r="L8" s="369"/>
      <c r="M8" s="369"/>
      <c r="N8" s="376"/>
      <c r="O8" s="377"/>
      <c r="P8" s="377"/>
      <c r="Q8" s="377"/>
      <c r="R8" s="369"/>
      <c r="S8" s="369"/>
      <c r="T8" s="369"/>
      <c r="U8" s="369"/>
      <c r="V8" s="57"/>
    </row>
    <row r="9" spans="2:22" ht="51" customHeight="1" thickBot="1" x14ac:dyDescent="0.3">
      <c r="B9" s="65"/>
      <c r="C9" s="56"/>
      <c r="D9" s="2"/>
      <c r="E9" s="16" t="s">
        <v>234</v>
      </c>
      <c r="F9" s="21" t="s">
        <v>243</v>
      </c>
      <c r="G9" s="57"/>
      <c r="I9" s="65"/>
      <c r="J9" s="56"/>
      <c r="K9" s="369"/>
      <c r="L9" s="30" t="s">
        <v>114</v>
      </c>
      <c r="M9" s="26" t="s">
        <v>236</v>
      </c>
      <c r="N9" s="25" t="s">
        <v>237</v>
      </c>
      <c r="O9" s="378"/>
      <c r="P9" s="378"/>
      <c r="Q9" s="378"/>
      <c r="R9" s="369"/>
      <c r="S9" s="369"/>
      <c r="T9" s="369"/>
      <c r="U9" s="369"/>
      <c r="V9" s="57"/>
    </row>
    <row r="10" spans="2:22" ht="15.6" customHeight="1" x14ac:dyDescent="0.25">
      <c r="B10" s="65"/>
      <c r="C10" s="56"/>
      <c r="D10" s="2"/>
      <c r="E10" s="14" t="s">
        <v>16</v>
      </c>
      <c r="F10" s="15">
        <v>15.5</v>
      </c>
      <c r="G10" s="57"/>
      <c r="I10" s="65"/>
      <c r="J10" s="56"/>
      <c r="K10" s="369"/>
      <c r="L10" s="31" t="s">
        <v>16</v>
      </c>
      <c r="M10" s="27" t="e">
        <f>Planlegging!J139/Planlegging!$G$131</f>
        <v>#DIV/0!</v>
      </c>
      <c r="N10" s="24" t="e">
        <f>Planlegging!F32/Planlegging!$F$131</f>
        <v>#DIV/0!</v>
      </c>
      <c r="O10" s="371"/>
      <c r="P10" s="371"/>
      <c r="Q10" s="371"/>
      <c r="R10" s="369"/>
      <c r="S10" s="379"/>
      <c r="T10" s="369"/>
      <c r="U10" s="369"/>
      <c r="V10" s="57"/>
    </row>
    <row r="11" spans="2:22" ht="15.6" customHeight="1" x14ac:dyDescent="0.25">
      <c r="B11" s="65"/>
      <c r="C11" s="56"/>
      <c r="D11" s="2"/>
      <c r="E11" s="8" t="s">
        <v>17</v>
      </c>
      <c r="F11" s="6">
        <v>33.880000000000003</v>
      </c>
      <c r="G11" s="57"/>
      <c r="I11" s="65"/>
      <c r="J11" s="56"/>
      <c r="K11" s="369"/>
      <c r="L11" s="32" t="s">
        <v>27</v>
      </c>
      <c r="M11" s="28" t="e">
        <f>Planlegging!J140/Planlegging!$G$131</f>
        <v>#DIV/0!</v>
      </c>
      <c r="N11" s="22" t="e">
        <f>Planlegging!F43/Planlegging!$F$131</f>
        <v>#DIV/0!</v>
      </c>
      <c r="O11" s="371"/>
      <c r="P11" s="371"/>
      <c r="Q11" s="371"/>
      <c r="R11" s="369"/>
      <c r="S11" s="369"/>
      <c r="T11" s="369"/>
      <c r="U11" s="369"/>
      <c r="V11" s="57"/>
    </row>
    <row r="12" spans="2:22" ht="15.6" customHeight="1" x14ac:dyDescent="0.25">
      <c r="B12" s="65"/>
      <c r="C12" s="56"/>
      <c r="D12" s="2"/>
      <c r="E12" s="8" t="s">
        <v>18</v>
      </c>
      <c r="F12" s="6">
        <v>15.99</v>
      </c>
      <c r="G12" s="57"/>
      <c r="I12" s="65"/>
      <c r="J12" s="56"/>
      <c r="K12" s="369"/>
      <c r="L12" s="32" t="s">
        <v>32</v>
      </c>
      <c r="M12" s="28" t="e">
        <f>Planlegging!J141/Planlegging!$G$131</f>
        <v>#DIV/0!</v>
      </c>
      <c r="N12" s="22" t="e">
        <f>Planlegging!F48/Planlegging!$F$131</f>
        <v>#DIV/0!</v>
      </c>
      <c r="O12" s="371"/>
      <c r="P12" s="371"/>
      <c r="Q12" s="371"/>
      <c r="R12" s="369"/>
      <c r="S12" s="369"/>
      <c r="T12" s="369"/>
      <c r="U12" s="369"/>
      <c r="V12" s="57"/>
    </row>
    <row r="13" spans="2:22" ht="15.6" customHeight="1" x14ac:dyDescent="0.25">
      <c r="B13" s="65"/>
      <c r="C13" s="56"/>
      <c r="D13" s="2"/>
      <c r="E13" s="8" t="s">
        <v>19</v>
      </c>
      <c r="F13" s="6">
        <v>29.58</v>
      </c>
      <c r="G13" s="57"/>
      <c r="I13" s="65"/>
      <c r="J13" s="56"/>
      <c r="K13" s="369"/>
      <c r="L13" s="32" t="s">
        <v>40</v>
      </c>
      <c r="M13" s="28" t="e">
        <f>Planlegging!J142/Planlegging!$G$131</f>
        <v>#DIV/0!</v>
      </c>
      <c r="N13" s="22" t="e">
        <f>Planlegging!F57/Planlegging!$F$131</f>
        <v>#DIV/0!</v>
      </c>
      <c r="O13" s="371"/>
      <c r="P13" s="371"/>
      <c r="Q13" s="371"/>
      <c r="R13" s="369"/>
      <c r="S13" s="369"/>
      <c r="T13" s="369"/>
      <c r="U13" s="369"/>
      <c r="V13" s="57"/>
    </row>
    <row r="14" spans="2:22" ht="15.6" customHeight="1" x14ac:dyDescent="0.25">
      <c r="B14" s="65"/>
      <c r="C14" s="56"/>
      <c r="D14" s="2"/>
      <c r="E14" s="8" t="s">
        <v>20</v>
      </c>
      <c r="F14" s="6">
        <v>21.18</v>
      </c>
      <c r="G14" s="57"/>
      <c r="I14" s="65"/>
      <c r="J14" s="56"/>
      <c r="K14" s="369"/>
      <c r="L14" s="32" t="s">
        <v>47</v>
      </c>
      <c r="M14" s="28" t="e">
        <f>Planlegging!J143/Planlegging!$G$131</f>
        <v>#DIV/0!</v>
      </c>
      <c r="N14" s="22" t="e">
        <f>Planlegging!F64/Planlegging!$F$131</f>
        <v>#DIV/0!</v>
      </c>
      <c r="O14" s="371"/>
      <c r="P14" s="371"/>
      <c r="Q14" s="371"/>
      <c r="R14" s="369"/>
      <c r="S14" s="369"/>
      <c r="T14" s="369"/>
      <c r="U14" s="369"/>
      <c r="V14" s="57"/>
    </row>
    <row r="15" spans="2:22" ht="15.6" customHeight="1" x14ac:dyDescent="0.25">
      <c r="B15" s="65"/>
      <c r="C15" s="56"/>
      <c r="D15" s="2"/>
      <c r="E15" s="8" t="s">
        <v>21</v>
      </c>
      <c r="F15" s="6">
        <v>13.16</v>
      </c>
      <c r="G15" s="57"/>
      <c r="I15" s="65"/>
      <c r="J15" s="56"/>
      <c r="K15" s="369"/>
      <c r="L15" s="32" t="s">
        <v>51</v>
      </c>
      <c r="M15" s="28" t="e">
        <f>Planlegging!J144/Planlegging!$G$131</f>
        <v>#DIV/0!</v>
      </c>
      <c r="N15" s="22" t="e">
        <f>Planlegging!F68/Planlegging!$F$131</f>
        <v>#DIV/0!</v>
      </c>
      <c r="O15" s="371"/>
      <c r="P15" s="371"/>
      <c r="Q15" s="371"/>
      <c r="R15" s="369"/>
      <c r="S15" s="369"/>
      <c r="T15" s="369"/>
      <c r="U15" s="369"/>
      <c r="V15" s="57"/>
    </row>
    <row r="16" spans="2:22" ht="15.6" customHeight="1" x14ac:dyDescent="0.25">
      <c r="B16" s="65"/>
      <c r="C16" s="56"/>
      <c r="D16" s="2"/>
      <c r="E16" s="8" t="s">
        <v>22</v>
      </c>
      <c r="F16" s="6">
        <v>6.35</v>
      </c>
      <c r="G16" s="57"/>
      <c r="I16" s="65"/>
      <c r="J16" s="56"/>
      <c r="K16" s="369"/>
      <c r="L16" s="32" t="s">
        <v>52</v>
      </c>
      <c r="M16" s="28" t="e">
        <f>Planlegging!J145/Planlegging!$G$131</f>
        <v>#DIV/0!</v>
      </c>
      <c r="N16" s="22" t="e">
        <f>Planlegging!F69/Planlegging!$F$131</f>
        <v>#DIV/0!</v>
      </c>
      <c r="O16" s="371"/>
      <c r="P16" s="371"/>
      <c r="Q16" s="371"/>
      <c r="R16" s="369"/>
      <c r="S16" s="369"/>
      <c r="T16" s="369"/>
      <c r="U16" s="369"/>
      <c r="V16" s="57"/>
    </row>
    <row r="17" spans="2:22" ht="15.6" customHeight="1" x14ac:dyDescent="0.25">
      <c r="B17" s="65"/>
      <c r="C17" s="56"/>
      <c r="D17" s="2"/>
      <c r="E17" s="8" t="s">
        <v>23</v>
      </c>
      <c r="F17" s="6">
        <v>5.41</v>
      </c>
      <c r="G17" s="57"/>
      <c r="I17" s="65"/>
      <c r="J17" s="56"/>
      <c r="K17" s="369"/>
      <c r="L17" s="32" t="s">
        <v>53</v>
      </c>
      <c r="M17" s="28" t="e">
        <f>Planlegging!J146/Planlegging!$G$131</f>
        <v>#DIV/0!</v>
      </c>
      <c r="N17" s="22" t="e">
        <f>Planlegging!F70/Planlegging!$F$131</f>
        <v>#DIV/0!</v>
      </c>
      <c r="O17" s="371"/>
      <c r="P17" s="371"/>
      <c r="Q17" s="371"/>
      <c r="R17" s="369"/>
      <c r="S17" s="369"/>
      <c r="T17" s="369"/>
      <c r="U17" s="369"/>
      <c r="V17" s="57"/>
    </row>
    <row r="18" spans="2:22" ht="15.6" customHeight="1" x14ac:dyDescent="0.25">
      <c r="B18" s="65"/>
      <c r="C18" s="56"/>
      <c r="D18" s="2"/>
      <c r="E18" s="8" t="s">
        <v>24</v>
      </c>
      <c r="F18" s="6">
        <v>5.52</v>
      </c>
      <c r="G18" s="57"/>
      <c r="I18" s="65"/>
      <c r="J18" s="56"/>
      <c r="K18" s="369"/>
      <c r="L18" s="32" t="s">
        <v>56</v>
      </c>
      <c r="M18" s="28" t="e">
        <f>Planlegging!J147/Planlegging!$G$131</f>
        <v>#DIV/0!</v>
      </c>
      <c r="N18" s="22" t="e">
        <f>Planlegging!F74/Planlegging!$F$131</f>
        <v>#DIV/0!</v>
      </c>
      <c r="O18" s="371"/>
      <c r="P18" s="371"/>
      <c r="Q18" s="371"/>
      <c r="R18" s="369"/>
      <c r="S18" s="369"/>
      <c r="T18" s="369"/>
      <c r="U18" s="369"/>
      <c r="V18" s="57"/>
    </row>
    <row r="19" spans="2:22" ht="15.6" customHeight="1" x14ac:dyDescent="0.25">
      <c r="B19" s="65"/>
      <c r="C19" s="56"/>
      <c r="D19" s="2"/>
      <c r="E19" s="8" t="s">
        <v>25</v>
      </c>
      <c r="F19" s="6">
        <v>3.75</v>
      </c>
      <c r="G19" s="57"/>
      <c r="I19" s="65"/>
      <c r="J19" s="56"/>
      <c r="K19" s="369"/>
      <c r="L19" s="32" t="s">
        <v>63</v>
      </c>
      <c r="M19" s="28" t="e">
        <f>Planlegging!J148/Planlegging!$G$131</f>
        <v>#DIV/0!</v>
      </c>
      <c r="N19" s="22" t="e">
        <f>Planlegging!F81/Planlegging!$F$131</f>
        <v>#DIV/0!</v>
      </c>
      <c r="O19" s="371"/>
      <c r="P19" s="371"/>
      <c r="Q19" s="371"/>
      <c r="R19" s="369"/>
      <c r="S19" s="369"/>
      <c r="T19" s="369"/>
      <c r="U19" s="369"/>
      <c r="V19" s="57"/>
    </row>
    <row r="20" spans="2:22" ht="15.6" customHeight="1" x14ac:dyDescent="0.25">
      <c r="B20" s="65"/>
      <c r="C20" s="56"/>
      <c r="D20" s="2"/>
      <c r="E20" s="8" t="s">
        <v>26</v>
      </c>
      <c r="F20" s="6">
        <v>5.33</v>
      </c>
      <c r="G20" s="57"/>
      <c r="I20" s="65"/>
      <c r="J20" s="56"/>
      <c r="K20" s="369"/>
      <c r="L20" s="32" t="s">
        <v>68</v>
      </c>
      <c r="M20" s="28" t="e">
        <f>Planlegging!J149/Planlegging!$G$131</f>
        <v>#DIV/0!</v>
      </c>
      <c r="N20" s="22" t="e">
        <f>Planlegging!F86/Planlegging!$F$131</f>
        <v>#DIV/0!</v>
      </c>
      <c r="O20" s="371"/>
      <c r="P20" s="371"/>
      <c r="Q20" s="371"/>
      <c r="R20" s="369"/>
      <c r="S20" s="369"/>
      <c r="T20" s="369"/>
      <c r="U20" s="369"/>
      <c r="V20" s="57"/>
    </row>
    <row r="21" spans="2:22" ht="15.6" customHeight="1" x14ac:dyDescent="0.25">
      <c r="B21" s="65"/>
      <c r="C21" s="56"/>
      <c r="D21" s="2"/>
      <c r="E21" s="5" t="s">
        <v>27</v>
      </c>
      <c r="F21" s="6">
        <v>2.63</v>
      </c>
      <c r="G21" s="57"/>
      <c r="I21" s="65"/>
      <c r="J21" s="56"/>
      <c r="K21" s="369"/>
      <c r="L21" s="32" t="s">
        <v>77</v>
      </c>
      <c r="M21" s="28" t="e">
        <f>Planlegging!J150/Planlegging!$G$131</f>
        <v>#DIV/0!</v>
      </c>
      <c r="N21" s="22" t="e">
        <f>Planlegging!F95/Planlegging!$F$131</f>
        <v>#DIV/0!</v>
      </c>
      <c r="O21" s="371"/>
      <c r="P21" s="371"/>
      <c r="Q21" s="371"/>
      <c r="R21" s="369"/>
      <c r="S21" s="369"/>
      <c r="T21" s="369"/>
      <c r="U21" s="369"/>
      <c r="V21" s="57"/>
    </row>
    <row r="22" spans="2:22" ht="15.6" customHeight="1" x14ac:dyDescent="0.25">
      <c r="B22" s="65"/>
      <c r="C22" s="56"/>
      <c r="D22" s="2"/>
      <c r="E22" s="8" t="s">
        <v>28</v>
      </c>
      <c r="F22" s="6">
        <v>2.21</v>
      </c>
      <c r="G22" s="57"/>
      <c r="I22" s="65"/>
      <c r="J22" s="56"/>
      <c r="K22" s="369"/>
      <c r="L22" s="32" t="s">
        <v>88</v>
      </c>
      <c r="M22" s="28" t="e">
        <f>Planlegging!J151/Planlegging!$G$131</f>
        <v>#DIV/0!</v>
      </c>
      <c r="N22" s="22" t="e">
        <f>Planlegging!F106/Planlegging!$F$131</f>
        <v>#DIV/0!</v>
      </c>
      <c r="O22" s="371"/>
      <c r="P22" s="371"/>
      <c r="Q22" s="371"/>
      <c r="R22" s="369"/>
      <c r="S22" s="369"/>
      <c r="T22" s="369"/>
      <c r="U22" s="369"/>
      <c r="V22" s="57"/>
    </row>
    <row r="23" spans="2:22" ht="15.6" customHeight="1" x14ac:dyDescent="0.25">
      <c r="B23" s="65"/>
      <c r="C23" s="56"/>
      <c r="D23" s="2"/>
      <c r="E23" s="8" t="s">
        <v>29</v>
      </c>
      <c r="F23" s="6">
        <v>3.53</v>
      </c>
      <c r="G23" s="57"/>
      <c r="I23" s="65"/>
      <c r="J23" s="56"/>
      <c r="K23" s="369"/>
      <c r="L23" s="32" t="s">
        <v>90</v>
      </c>
      <c r="M23" s="28" t="e">
        <f>Planlegging!J152/Planlegging!$G$131</f>
        <v>#DIV/0!</v>
      </c>
      <c r="N23" s="22" t="e">
        <f>Planlegging!F109/Planlegging!$F$131</f>
        <v>#DIV/0!</v>
      </c>
      <c r="O23" s="371"/>
      <c r="P23" s="371"/>
      <c r="Q23" s="371"/>
      <c r="R23" s="369"/>
      <c r="S23" s="369"/>
      <c r="T23" s="369"/>
      <c r="U23" s="369"/>
      <c r="V23" s="57"/>
    </row>
    <row r="24" spans="2:22" ht="15.6" customHeight="1" x14ac:dyDescent="0.25">
      <c r="B24" s="65"/>
      <c r="C24" s="56"/>
      <c r="D24" s="2"/>
      <c r="E24" s="8" t="s">
        <v>30</v>
      </c>
      <c r="F24" s="6">
        <v>2.85</v>
      </c>
      <c r="G24" s="57"/>
      <c r="I24" s="65"/>
      <c r="J24" s="56"/>
      <c r="K24" s="369"/>
      <c r="L24" s="32" t="s">
        <v>326</v>
      </c>
      <c r="M24" s="28" t="e">
        <f>Planlegging!J153/Planlegging!$G$131</f>
        <v>#DIV/0!</v>
      </c>
      <c r="N24" s="22" t="e">
        <f>Planlegging!F119/Planlegging!$F$131</f>
        <v>#DIV/0!</v>
      </c>
      <c r="O24" s="371"/>
      <c r="P24" s="371"/>
      <c r="Q24" s="371"/>
      <c r="R24" s="369"/>
      <c r="S24" s="369"/>
      <c r="T24" s="369"/>
      <c r="U24" s="369"/>
      <c r="V24" s="57"/>
    </row>
    <row r="25" spans="2:22" ht="15.6" customHeight="1" x14ac:dyDescent="0.25">
      <c r="B25" s="65"/>
      <c r="C25" s="56"/>
      <c r="D25" s="2"/>
      <c r="E25" s="8" t="s">
        <v>31</v>
      </c>
      <c r="F25" s="6">
        <v>4.7</v>
      </c>
      <c r="G25" s="57"/>
      <c r="I25" s="65"/>
      <c r="J25" s="56"/>
      <c r="K25" s="369"/>
      <c r="L25" s="32" t="s">
        <v>103</v>
      </c>
      <c r="M25" s="28" t="e">
        <f>Planlegging!J154/Planlegging!$G$131</f>
        <v>#DIV/0!</v>
      </c>
      <c r="N25" s="22" t="e">
        <f>Planlegging!F123/Planlegging!$F$131</f>
        <v>#DIV/0!</v>
      </c>
      <c r="O25" s="371"/>
      <c r="P25" s="371"/>
      <c r="Q25" s="371"/>
      <c r="R25" s="369"/>
      <c r="S25" s="369"/>
      <c r="T25" s="369"/>
      <c r="U25" s="369"/>
      <c r="V25" s="57"/>
    </row>
    <row r="26" spans="2:22" ht="15.6" customHeight="1" thickBot="1" x14ac:dyDescent="0.3">
      <c r="B26" s="65"/>
      <c r="C26" s="56"/>
      <c r="D26" s="2"/>
      <c r="E26" s="5" t="s">
        <v>32</v>
      </c>
      <c r="F26" s="6">
        <v>3.21</v>
      </c>
      <c r="G26" s="57"/>
      <c r="I26" s="65"/>
      <c r="J26" s="56"/>
      <c r="K26" s="369"/>
      <c r="L26" s="33" t="s">
        <v>111</v>
      </c>
      <c r="M26" s="29" t="e">
        <f>SUM(M10:M25)</f>
        <v>#DIV/0!</v>
      </c>
      <c r="N26" s="23" t="e">
        <f>SUM(N10:N25)</f>
        <v>#DIV/0!</v>
      </c>
      <c r="O26" s="371"/>
      <c r="P26" s="371"/>
      <c r="Q26" s="371"/>
      <c r="R26" s="369"/>
      <c r="S26" s="369"/>
      <c r="T26" s="369"/>
      <c r="U26" s="369"/>
      <c r="V26" s="57"/>
    </row>
    <row r="27" spans="2:22" ht="15.6" customHeight="1" x14ac:dyDescent="0.25">
      <c r="B27" s="65"/>
      <c r="C27" s="56"/>
      <c r="D27" s="2"/>
      <c r="E27" s="8" t="s">
        <v>33</v>
      </c>
      <c r="F27" s="6">
        <v>4.32</v>
      </c>
      <c r="G27" s="57"/>
      <c r="I27" s="65"/>
      <c r="J27" s="56"/>
      <c r="K27" s="369"/>
      <c r="L27" s="369"/>
      <c r="M27" s="369"/>
      <c r="N27" s="370"/>
      <c r="O27" s="371"/>
      <c r="P27" s="371"/>
      <c r="Q27" s="371"/>
      <c r="R27" s="369"/>
      <c r="S27" s="369"/>
      <c r="T27" s="369"/>
      <c r="U27" s="369"/>
      <c r="V27" s="57"/>
    </row>
    <row r="28" spans="2:22" ht="15.6" customHeight="1" thickBot="1" x14ac:dyDescent="0.3">
      <c r="B28" s="65"/>
      <c r="C28" s="56"/>
      <c r="D28" s="2"/>
      <c r="E28" s="8" t="s">
        <v>319</v>
      </c>
      <c r="F28" s="6">
        <v>1.68</v>
      </c>
      <c r="G28" s="57"/>
      <c r="I28" s="66"/>
      <c r="J28" s="58"/>
      <c r="K28" s="59"/>
      <c r="L28" s="59"/>
      <c r="M28" s="59"/>
      <c r="N28" s="63"/>
      <c r="O28" s="64"/>
      <c r="P28" s="64"/>
      <c r="Q28" s="64"/>
      <c r="R28" s="59"/>
      <c r="S28" s="59"/>
      <c r="T28" s="59"/>
      <c r="U28" s="59"/>
      <c r="V28" s="60"/>
    </row>
    <row r="29" spans="2:22" ht="15.6" customHeight="1" x14ac:dyDescent="0.25">
      <c r="B29" s="65"/>
      <c r="C29" s="56"/>
      <c r="D29" s="2"/>
      <c r="E29" s="8" t="s">
        <v>34</v>
      </c>
      <c r="F29" s="6">
        <v>1.74</v>
      </c>
      <c r="G29" s="57"/>
      <c r="I29" s="372"/>
      <c r="J29" s="372"/>
      <c r="K29" s="372"/>
      <c r="L29" s="372"/>
      <c r="M29" s="372"/>
      <c r="N29" s="373"/>
      <c r="O29" s="374"/>
      <c r="P29" s="374"/>
      <c r="Q29" s="374"/>
      <c r="R29" s="372"/>
      <c r="S29" s="372"/>
      <c r="T29" s="372"/>
      <c r="U29" s="372"/>
      <c r="V29" s="372"/>
    </row>
    <row r="30" spans="2:22" ht="15.6" customHeight="1" x14ac:dyDescent="0.25">
      <c r="B30" s="65"/>
      <c r="C30" s="56"/>
      <c r="D30" s="2"/>
      <c r="E30" s="8" t="s">
        <v>35</v>
      </c>
      <c r="F30" s="6">
        <v>4.9400000000000004</v>
      </c>
      <c r="G30" s="57"/>
      <c r="I30" s="372"/>
      <c r="J30" s="372"/>
      <c r="K30" s="372"/>
      <c r="L30" s="372"/>
      <c r="M30" s="372"/>
      <c r="N30" s="373"/>
      <c r="O30" s="374"/>
      <c r="P30" s="374"/>
      <c r="Q30" s="374"/>
      <c r="R30" s="372"/>
      <c r="S30" s="372"/>
      <c r="T30" s="372"/>
      <c r="U30" s="372"/>
      <c r="V30" s="372"/>
    </row>
    <row r="31" spans="2:22" ht="15.6" customHeight="1" x14ac:dyDescent="0.25">
      <c r="B31" s="65"/>
      <c r="C31" s="56"/>
      <c r="D31" s="2"/>
      <c r="E31" s="8" t="s">
        <v>36</v>
      </c>
      <c r="F31" s="6">
        <v>1.71</v>
      </c>
      <c r="G31" s="57"/>
      <c r="I31" s="372"/>
      <c r="J31" s="372"/>
      <c r="K31" s="372"/>
      <c r="L31" s="372"/>
      <c r="M31" s="372"/>
      <c r="N31" s="373"/>
      <c r="O31" s="374"/>
      <c r="P31" s="374"/>
      <c r="Q31" s="374"/>
      <c r="R31" s="372"/>
      <c r="S31" s="372"/>
      <c r="T31" s="372"/>
      <c r="U31" s="372"/>
      <c r="V31" s="372"/>
    </row>
    <row r="32" spans="2:22" ht="15.6" customHeight="1" x14ac:dyDescent="0.25">
      <c r="B32" s="65"/>
      <c r="C32" s="56"/>
      <c r="D32" s="2"/>
      <c r="E32" s="8" t="s">
        <v>37</v>
      </c>
      <c r="F32" s="6">
        <v>10</v>
      </c>
      <c r="G32" s="57"/>
      <c r="I32" s="372"/>
      <c r="J32" s="372"/>
      <c r="K32" s="372"/>
      <c r="L32" s="372"/>
      <c r="M32" s="372"/>
      <c r="N32" s="373"/>
      <c r="O32" s="374"/>
      <c r="P32" s="374"/>
      <c r="Q32" s="374"/>
      <c r="R32" s="372"/>
      <c r="S32" s="372"/>
      <c r="T32" s="372"/>
      <c r="U32" s="372"/>
      <c r="V32" s="372"/>
    </row>
    <row r="33" spans="2:64" ht="15.6" customHeight="1" x14ac:dyDescent="0.3">
      <c r="B33" s="65"/>
      <c r="C33" s="56"/>
      <c r="D33" s="2"/>
      <c r="E33" s="8" t="s">
        <v>38</v>
      </c>
      <c r="F33" s="6">
        <v>2.09</v>
      </c>
      <c r="G33" s="57"/>
      <c r="I33" s="1"/>
      <c r="J33" s="17"/>
      <c r="K33" s="17"/>
      <c r="L33" s="1"/>
      <c r="M33" s="1"/>
      <c r="N33" s="10"/>
      <c r="O33" s="20"/>
      <c r="P33" s="20"/>
      <c r="Q33" s="20"/>
      <c r="R33" s="1"/>
    </row>
    <row r="34" spans="2:64" ht="15.6" customHeight="1" x14ac:dyDescent="0.25">
      <c r="B34" s="65"/>
      <c r="C34" s="56"/>
      <c r="D34" s="2"/>
      <c r="E34" s="8" t="s">
        <v>39</v>
      </c>
      <c r="F34" s="6">
        <v>10.99</v>
      </c>
      <c r="G34" s="57"/>
      <c r="I34" s="1"/>
      <c r="J34" s="1"/>
      <c r="K34" s="1"/>
      <c r="L34" s="1"/>
      <c r="M34" s="1"/>
      <c r="N34" s="10"/>
      <c r="O34" s="20"/>
      <c r="P34" s="20"/>
      <c r="Q34" s="20"/>
      <c r="R34" s="1"/>
    </row>
    <row r="35" spans="2:64" ht="15.6" customHeight="1" x14ac:dyDescent="0.25">
      <c r="B35" s="65"/>
      <c r="C35" s="56"/>
      <c r="D35" s="2"/>
      <c r="E35" s="5" t="s">
        <v>40</v>
      </c>
      <c r="F35" s="6">
        <v>1.9</v>
      </c>
      <c r="G35" s="57"/>
      <c r="I35" s="1"/>
      <c r="J35" s="1"/>
      <c r="K35" s="1"/>
      <c r="L35" s="1"/>
      <c r="M35" s="1"/>
      <c r="N35" s="18"/>
      <c r="O35" s="20"/>
      <c r="P35" s="20"/>
      <c r="Q35" s="20"/>
      <c r="R35" s="1"/>
    </row>
    <row r="36" spans="2:64" ht="15.6" customHeight="1" x14ac:dyDescent="0.25">
      <c r="B36" s="65"/>
      <c r="C36" s="56"/>
      <c r="D36" s="2"/>
      <c r="E36" s="8" t="s">
        <v>41</v>
      </c>
      <c r="F36" s="6">
        <v>1.77</v>
      </c>
      <c r="G36" s="57"/>
      <c r="I36" s="1"/>
      <c r="J36" s="1"/>
      <c r="K36" s="1"/>
      <c r="L36" s="18"/>
      <c r="M36" s="1"/>
      <c r="N36" s="1"/>
      <c r="O36" s="1"/>
      <c r="P36" s="1"/>
      <c r="Q36" s="1"/>
      <c r="R36" s="1"/>
    </row>
    <row r="37" spans="2:64" ht="15.6" customHeight="1" x14ac:dyDescent="0.25">
      <c r="B37" s="65"/>
      <c r="C37" s="56"/>
      <c r="D37" s="2"/>
      <c r="E37" s="8" t="s">
        <v>42</v>
      </c>
      <c r="F37" s="6">
        <v>1.71</v>
      </c>
      <c r="G37" s="57"/>
      <c r="I37" s="1"/>
      <c r="J37" s="1"/>
      <c r="K37" s="1"/>
      <c r="L37" s="18"/>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row>
    <row r="38" spans="2:64" ht="15.6" customHeight="1" x14ac:dyDescent="0.25">
      <c r="B38" s="65"/>
      <c r="C38" s="56"/>
      <c r="D38" s="2"/>
      <c r="E38" s="8" t="s">
        <v>43</v>
      </c>
      <c r="F38" s="6">
        <v>1.87</v>
      </c>
      <c r="G38" s="57"/>
      <c r="I38" s="1"/>
      <c r="J38" s="1"/>
      <c r="K38" s="1"/>
      <c r="L38" s="35"/>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row>
    <row r="39" spans="2:64" ht="15.6" customHeight="1" x14ac:dyDescent="0.25">
      <c r="B39" s="65"/>
      <c r="C39" s="56"/>
      <c r="D39" s="2"/>
      <c r="E39" s="8" t="s">
        <v>44</v>
      </c>
      <c r="F39" s="6">
        <v>2.48</v>
      </c>
      <c r="G39" s="57"/>
      <c r="I39" s="1"/>
      <c r="J39" s="1"/>
      <c r="K39" s="1"/>
      <c r="L39" s="36"/>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row>
    <row r="40" spans="2:64" ht="15.6" customHeight="1" x14ac:dyDescent="0.25">
      <c r="B40" s="65"/>
      <c r="C40" s="56"/>
      <c r="D40" s="2"/>
      <c r="E40" s="8" t="s">
        <v>45</v>
      </c>
      <c r="F40" s="6">
        <v>4.2699999999999996</v>
      </c>
      <c r="G40" s="57"/>
      <c r="I40" s="1"/>
      <c r="J40" s="1"/>
      <c r="K40" s="1"/>
      <c r="L40" s="36"/>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row>
    <row r="41" spans="2:64" ht="15.6" customHeight="1" x14ac:dyDescent="0.25">
      <c r="B41" s="65"/>
      <c r="C41" s="56"/>
      <c r="D41" s="2"/>
      <c r="E41" s="8" t="s">
        <v>46</v>
      </c>
      <c r="F41" s="6">
        <v>2.78</v>
      </c>
      <c r="G41" s="57"/>
      <c r="I41" s="1"/>
      <c r="J41" s="1"/>
      <c r="K41" s="1"/>
      <c r="L41" s="18"/>
      <c r="M41" s="1"/>
      <c r="N41" s="10"/>
      <c r="O41" s="20"/>
      <c r="P41" s="20"/>
      <c r="Q41" s="20"/>
      <c r="R41" s="1"/>
    </row>
    <row r="42" spans="2:64" ht="15.6" customHeight="1" x14ac:dyDescent="0.25">
      <c r="B42" s="65"/>
      <c r="C42" s="56"/>
      <c r="D42" s="2"/>
      <c r="E42" s="5" t="s">
        <v>47</v>
      </c>
      <c r="F42" s="6">
        <v>1.1399999999999999</v>
      </c>
      <c r="G42" s="57"/>
      <c r="I42" s="1"/>
      <c r="J42" s="1"/>
      <c r="K42" s="1"/>
      <c r="L42" s="1"/>
      <c r="M42" s="1"/>
      <c r="N42" s="18"/>
      <c r="O42" s="20"/>
      <c r="P42" s="20"/>
      <c r="Q42" s="20"/>
      <c r="R42" s="1"/>
    </row>
    <row r="43" spans="2:64" ht="15.6" customHeight="1" x14ac:dyDescent="0.25">
      <c r="B43" s="65"/>
      <c r="C43" s="56"/>
      <c r="D43" s="2"/>
      <c r="E43" s="8" t="s">
        <v>48</v>
      </c>
      <c r="F43" s="6">
        <v>2</v>
      </c>
      <c r="G43" s="57"/>
      <c r="I43" s="1"/>
      <c r="J43" s="1"/>
      <c r="K43" s="1"/>
      <c r="L43" s="1"/>
      <c r="M43" s="1"/>
      <c r="N43" s="10"/>
      <c r="O43" s="20"/>
      <c r="P43" s="20"/>
      <c r="Q43" s="20"/>
      <c r="R43" s="1"/>
    </row>
    <row r="44" spans="2:64" ht="15.6" customHeight="1" x14ac:dyDescent="0.25">
      <c r="B44" s="65"/>
      <c r="C44" s="56"/>
      <c r="D44" s="2"/>
      <c r="E44" s="8" t="s">
        <v>49</v>
      </c>
      <c r="F44" s="6">
        <v>1.0900000000000001</v>
      </c>
      <c r="G44" s="57"/>
      <c r="I44" s="1"/>
      <c r="J44" s="1"/>
      <c r="K44" s="1"/>
      <c r="L44" s="1"/>
      <c r="M44" s="1"/>
      <c r="N44" s="10"/>
      <c r="O44" s="20"/>
      <c r="P44" s="20"/>
      <c r="Q44" s="20"/>
      <c r="R44" s="1"/>
    </row>
    <row r="45" spans="2:64" ht="15.6" customHeight="1" x14ac:dyDescent="0.25">
      <c r="B45" s="65"/>
      <c r="C45" s="56"/>
      <c r="D45" s="2"/>
      <c r="E45" s="8" t="s">
        <v>50</v>
      </c>
      <c r="F45" s="6">
        <v>1.58</v>
      </c>
      <c r="G45" s="57"/>
      <c r="I45" s="1"/>
      <c r="J45" s="1"/>
      <c r="K45" s="1"/>
      <c r="L45" s="1"/>
      <c r="M45" s="1"/>
      <c r="N45" s="10"/>
      <c r="O45" s="20"/>
      <c r="P45" s="20"/>
      <c r="Q45" s="20"/>
      <c r="R45" s="1"/>
    </row>
    <row r="46" spans="2:64" ht="15.6" customHeight="1" x14ac:dyDescent="0.25">
      <c r="B46" s="65"/>
      <c r="C46" s="56"/>
      <c r="D46" s="2"/>
      <c r="E46" s="5" t="s">
        <v>51</v>
      </c>
      <c r="F46" s="6">
        <v>1.5</v>
      </c>
      <c r="G46" s="57"/>
      <c r="I46" s="1"/>
      <c r="J46" s="1"/>
      <c r="K46" s="1"/>
      <c r="L46" s="1"/>
      <c r="M46" s="1"/>
      <c r="N46" s="1"/>
      <c r="O46" s="7"/>
      <c r="P46" s="7"/>
      <c r="Q46" s="7"/>
      <c r="R46" s="1"/>
    </row>
    <row r="47" spans="2:64" ht="15.6" customHeight="1" x14ac:dyDescent="0.25">
      <c r="B47" s="65"/>
      <c r="C47" s="56"/>
      <c r="D47" s="2"/>
      <c r="E47" s="5" t="s">
        <v>52</v>
      </c>
      <c r="F47" s="6">
        <v>2.5499999999999998</v>
      </c>
      <c r="G47" s="57"/>
      <c r="I47" s="1"/>
      <c r="J47" s="1"/>
      <c r="K47" s="1"/>
      <c r="L47" s="1"/>
      <c r="M47" s="1"/>
      <c r="N47" s="1"/>
      <c r="O47" s="7"/>
      <c r="P47" s="7"/>
      <c r="Q47" s="7"/>
      <c r="R47" s="1"/>
    </row>
    <row r="48" spans="2:64" ht="15.6" customHeight="1" x14ac:dyDescent="0.3">
      <c r="B48" s="65"/>
      <c r="C48" s="56"/>
      <c r="D48" s="2"/>
      <c r="E48" s="5" t="s">
        <v>53</v>
      </c>
      <c r="F48" s="6">
        <v>1.92</v>
      </c>
      <c r="G48" s="57"/>
      <c r="I48" s="1"/>
      <c r="J48" s="17"/>
      <c r="K48" s="17"/>
      <c r="L48" s="1"/>
      <c r="M48" s="1"/>
      <c r="N48" s="1"/>
      <c r="O48" s="1"/>
      <c r="P48" s="7"/>
      <c r="Q48" s="7"/>
      <c r="R48" s="1"/>
    </row>
    <row r="49" spans="2:18" ht="15.6" customHeight="1" x14ac:dyDescent="0.25">
      <c r="B49" s="65"/>
      <c r="C49" s="56"/>
      <c r="D49" s="2"/>
      <c r="E49" s="8" t="s">
        <v>54</v>
      </c>
      <c r="F49" s="6">
        <v>1.17</v>
      </c>
      <c r="G49" s="57"/>
      <c r="I49" s="1"/>
      <c r="J49" s="1"/>
      <c r="K49" s="1"/>
      <c r="L49" s="1"/>
      <c r="M49" s="1"/>
      <c r="N49" s="1"/>
      <c r="O49" s="1"/>
      <c r="P49" s="7"/>
      <c r="Q49" s="7"/>
      <c r="R49" s="1"/>
    </row>
    <row r="50" spans="2:18" ht="15.6" customHeight="1" x14ac:dyDescent="0.25">
      <c r="B50" s="65"/>
      <c r="C50" s="56"/>
      <c r="D50" s="2"/>
      <c r="E50" s="8" t="s">
        <v>53</v>
      </c>
      <c r="F50" s="6">
        <v>1.91</v>
      </c>
      <c r="G50" s="57"/>
      <c r="I50" s="1"/>
      <c r="J50" s="1"/>
      <c r="K50" s="1"/>
      <c r="L50" s="1"/>
      <c r="M50" s="18"/>
      <c r="N50" s="18"/>
      <c r="O50" s="18"/>
      <c r="P50" s="7"/>
      <c r="Q50" s="7"/>
      <c r="R50" s="1"/>
    </row>
    <row r="51" spans="2:18" ht="15.6" customHeight="1" x14ac:dyDescent="0.25">
      <c r="B51" s="65"/>
      <c r="C51" s="56"/>
      <c r="D51" s="2"/>
      <c r="E51" s="8" t="s">
        <v>55</v>
      </c>
      <c r="F51" s="6">
        <v>1.95</v>
      </c>
      <c r="G51" s="57"/>
      <c r="I51" s="1"/>
      <c r="J51" s="1"/>
      <c r="K51" s="1"/>
      <c r="L51" s="18"/>
      <c r="M51" s="19"/>
      <c r="N51" s="19"/>
      <c r="O51" s="19"/>
      <c r="P51" s="7"/>
      <c r="Q51" s="7"/>
      <c r="R51" s="1"/>
    </row>
    <row r="52" spans="2:18" ht="15.6" customHeight="1" x14ac:dyDescent="0.25">
      <c r="B52" s="65"/>
      <c r="C52" s="56"/>
      <c r="D52" s="2"/>
      <c r="E52" s="5" t="s">
        <v>56</v>
      </c>
      <c r="F52" s="6">
        <v>6.57</v>
      </c>
      <c r="G52" s="57"/>
      <c r="I52" s="1"/>
      <c r="J52" s="1"/>
      <c r="K52" s="1"/>
      <c r="L52" s="18"/>
      <c r="M52" s="19"/>
      <c r="N52" s="19"/>
      <c r="O52" s="19"/>
      <c r="P52" s="7"/>
      <c r="Q52" s="7"/>
      <c r="R52" s="1"/>
    </row>
    <row r="53" spans="2:18" ht="15.6" customHeight="1" x14ac:dyDescent="0.25">
      <c r="B53" s="65"/>
      <c r="C53" s="56"/>
      <c r="D53" s="2"/>
      <c r="E53" s="8" t="s">
        <v>57</v>
      </c>
      <c r="F53" s="6">
        <v>7.39</v>
      </c>
      <c r="G53" s="57"/>
      <c r="I53" s="1"/>
      <c r="J53" s="1"/>
      <c r="K53" s="1"/>
      <c r="L53" s="18"/>
      <c r="M53" s="19"/>
      <c r="N53" s="19"/>
      <c r="O53" s="19"/>
      <c r="P53" s="7"/>
      <c r="Q53" s="7"/>
      <c r="R53" s="1"/>
    </row>
    <row r="54" spans="2:18" ht="15.6" customHeight="1" x14ac:dyDescent="0.25">
      <c r="B54" s="65"/>
      <c r="C54" s="56"/>
      <c r="D54" s="2"/>
      <c r="E54" s="8" t="s">
        <v>58</v>
      </c>
      <c r="F54" s="6">
        <v>4.6900000000000004</v>
      </c>
      <c r="G54" s="57"/>
      <c r="I54" s="1"/>
      <c r="J54" s="1"/>
      <c r="K54" s="1"/>
      <c r="L54" s="18"/>
      <c r="M54" s="19"/>
      <c r="N54" s="19"/>
      <c r="O54" s="19"/>
      <c r="P54" s="7"/>
      <c r="Q54" s="7"/>
      <c r="R54" s="1"/>
    </row>
    <row r="55" spans="2:18" ht="15.6" customHeight="1" x14ac:dyDescent="0.25">
      <c r="B55" s="65"/>
      <c r="C55" s="56"/>
      <c r="D55" s="2"/>
      <c r="E55" s="8" t="s">
        <v>59</v>
      </c>
      <c r="F55" s="6">
        <v>5.99</v>
      </c>
      <c r="G55" s="57"/>
      <c r="I55" s="1"/>
      <c r="J55" s="1"/>
      <c r="K55" s="1"/>
      <c r="L55" s="1"/>
      <c r="M55" s="1"/>
      <c r="N55" s="10"/>
      <c r="O55" s="7"/>
      <c r="P55" s="7"/>
      <c r="Q55" s="7"/>
      <c r="R55" s="1"/>
    </row>
    <row r="56" spans="2:18" ht="15.6" customHeight="1" x14ac:dyDescent="0.25">
      <c r="B56" s="65"/>
      <c r="C56" s="56"/>
      <c r="D56" s="2"/>
      <c r="E56" s="8" t="s">
        <v>60</v>
      </c>
      <c r="F56" s="6">
        <v>3.6</v>
      </c>
      <c r="G56" s="57"/>
      <c r="I56" s="1"/>
      <c r="J56" s="1"/>
      <c r="K56" s="1"/>
      <c r="L56" s="1"/>
      <c r="M56" s="1"/>
      <c r="N56" s="10"/>
      <c r="O56" s="7"/>
      <c r="P56" s="7"/>
      <c r="Q56" s="7"/>
      <c r="R56" s="1"/>
    </row>
    <row r="57" spans="2:18" ht="15.6" customHeight="1" x14ac:dyDescent="0.25">
      <c r="B57" s="65"/>
      <c r="C57" s="56"/>
      <c r="D57" s="2"/>
      <c r="E57" s="8" t="s">
        <v>61</v>
      </c>
      <c r="F57" s="6">
        <v>3.1</v>
      </c>
      <c r="G57" s="57"/>
      <c r="I57" s="1"/>
      <c r="J57" s="1"/>
      <c r="K57" s="1"/>
      <c r="L57" s="1"/>
      <c r="M57" s="1"/>
      <c r="N57" s="10"/>
      <c r="O57" s="7"/>
      <c r="P57" s="7"/>
      <c r="Q57" s="7"/>
      <c r="R57" s="1"/>
    </row>
    <row r="58" spans="2:18" ht="15.6" customHeight="1" x14ac:dyDescent="0.25">
      <c r="B58" s="65"/>
      <c r="C58" s="56"/>
      <c r="D58" s="2"/>
      <c r="E58" s="8" t="s">
        <v>62</v>
      </c>
      <c r="F58" s="6">
        <v>4</v>
      </c>
      <c r="G58" s="57"/>
      <c r="I58" s="1"/>
      <c r="J58" s="1"/>
      <c r="K58" s="1"/>
      <c r="L58" s="1"/>
      <c r="M58" s="1"/>
      <c r="N58" s="10"/>
      <c r="O58" s="7"/>
      <c r="P58" s="7"/>
      <c r="Q58" s="7"/>
      <c r="R58" s="1"/>
    </row>
    <row r="59" spans="2:18" ht="15.6" customHeight="1" x14ac:dyDescent="0.25">
      <c r="B59" s="65"/>
      <c r="C59" s="56"/>
      <c r="D59" s="2"/>
      <c r="E59" s="9" t="s">
        <v>63</v>
      </c>
      <c r="F59" s="6">
        <v>4.5999999999999996</v>
      </c>
      <c r="G59" s="57"/>
      <c r="I59" s="1"/>
      <c r="J59" s="1"/>
      <c r="K59" s="1"/>
      <c r="L59" s="1"/>
      <c r="M59" s="1"/>
      <c r="N59" s="10"/>
      <c r="O59" s="7"/>
      <c r="P59" s="7"/>
      <c r="Q59" s="7"/>
      <c r="R59" s="1"/>
    </row>
    <row r="60" spans="2:18" ht="15.6" customHeight="1" x14ac:dyDescent="0.25">
      <c r="B60" s="65"/>
      <c r="C60" s="56"/>
      <c r="D60" s="2"/>
      <c r="E60" s="8" t="s">
        <v>64</v>
      </c>
      <c r="F60" s="6">
        <v>5.99</v>
      </c>
      <c r="G60" s="57"/>
      <c r="I60" s="1"/>
      <c r="J60" s="1"/>
      <c r="K60" s="1"/>
      <c r="L60" s="1"/>
      <c r="M60" s="1"/>
      <c r="N60" s="10"/>
      <c r="O60" s="7"/>
      <c r="P60" s="7"/>
      <c r="Q60" s="7"/>
      <c r="R60" s="1"/>
    </row>
    <row r="61" spans="2:18" ht="15.6" customHeight="1" x14ac:dyDescent="0.25">
      <c r="B61" s="65"/>
      <c r="C61" s="56"/>
      <c r="D61" s="2"/>
      <c r="E61" s="8" t="s">
        <v>65</v>
      </c>
      <c r="F61" s="6">
        <v>4.3899999999999997</v>
      </c>
      <c r="G61" s="57"/>
      <c r="I61" s="1"/>
      <c r="J61" s="1"/>
      <c r="K61" s="1"/>
      <c r="L61" s="1"/>
      <c r="M61" s="1"/>
      <c r="N61" s="10"/>
      <c r="O61" s="7"/>
      <c r="P61" s="7"/>
      <c r="Q61" s="7"/>
      <c r="R61" s="1"/>
    </row>
    <row r="62" spans="2:18" ht="15.6" customHeight="1" x14ac:dyDescent="0.25">
      <c r="B62" s="65"/>
      <c r="C62" s="56"/>
      <c r="D62" s="2"/>
      <c r="E62" s="8" t="s">
        <v>66</v>
      </c>
      <c r="F62" s="6">
        <v>2.5499999999999998</v>
      </c>
      <c r="G62" s="57"/>
      <c r="I62" s="1"/>
      <c r="J62" s="1"/>
      <c r="K62" s="1"/>
      <c r="L62" s="1"/>
      <c r="M62" s="1"/>
      <c r="N62" s="10"/>
      <c r="O62" s="7"/>
      <c r="P62" s="7"/>
      <c r="Q62" s="7"/>
      <c r="R62" s="1"/>
    </row>
    <row r="63" spans="2:18" ht="15.6" customHeight="1" x14ac:dyDescent="0.25">
      <c r="B63" s="65"/>
      <c r="C63" s="56"/>
      <c r="D63" s="2"/>
      <c r="E63" s="8" t="s">
        <v>67</v>
      </c>
      <c r="F63" s="6">
        <v>4.3899999999999997</v>
      </c>
      <c r="G63" s="57"/>
      <c r="I63" s="1"/>
      <c r="J63" s="1"/>
      <c r="K63" s="1"/>
      <c r="L63" s="1"/>
      <c r="M63" s="1"/>
      <c r="N63" s="10"/>
      <c r="O63" s="7"/>
      <c r="P63" s="7"/>
      <c r="Q63" s="7"/>
      <c r="R63" s="1"/>
    </row>
    <row r="64" spans="2:18" ht="15.6" customHeight="1" x14ac:dyDescent="0.25">
      <c r="B64" s="65"/>
      <c r="C64" s="56"/>
      <c r="D64" s="2"/>
      <c r="E64" s="9" t="s">
        <v>68</v>
      </c>
      <c r="F64" s="6">
        <v>4.34</v>
      </c>
      <c r="G64" s="57"/>
      <c r="I64" s="1"/>
      <c r="J64" s="1"/>
      <c r="K64" s="1"/>
      <c r="L64" s="1"/>
      <c r="M64" s="1"/>
      <c r="N64" s="10"/>
      <c r="O64" s="7"/>
      <c r="P64" s="7"/>
      <c r="Q64" s="7"/>
      <c r="R64" s="1"/>
    </row>
    <row r="65" spans="2:18" ht="15.6" customHeight="1" x14ac:dyDescent="0.25">
      <c r="B65" s="65"/>
      <c r="C65" s="56"/>
      <c r="D65" s="2"/>
      <c r="E65" s="8" t="s">
        <v>69</v>
      </c>
      <c r="F65" s="6">
        <v>28.1</v>
      </c>
      <c r="G65" s="57"/>
      <c r="I65" s="1"/>
      <c r="J65" s="1"/>
      <c r="K65" s="1"/>
      <c r="L65" s="1"/>
      <c r="M65" s="1"/>
      <c r="N65" s="10"/>
      <c r="O65" s="7"/>
      <c r="P65" s="7"/>
      <c r="Q65" s="7"/>
      <c r="R65" s="1"/>
    </row>
    <row r="66" spans="2:18" ht="15.6" customHeight="1" x14ac:dyDescent="0.25">
      <c r="B66" s="65"/>
      <c r="C66" s="56"/>
      <c r="D66" s="2"/>
      <c r="E66" s="8" t="s">
        <v>70</v>
      </c>
      <c r="F66" s="6">
        <v>9.76</v>
      </c>
      <c r="G66" s="57"/>
      <c r="I66" s="1"/>
      <c r="J66" s="1"/>
      <c r="K66" s="1"/>
      <c r="L66" s="1"/>
      <c r="M66" s="1"/>
      <c r="N66" s="10"/>
      <c r="O66" s="7"/>
      <c r="P66" s="7"/>
      <c r="Q66" s="7"/>
      <c r="R66" s="1"/>
    </row>
    <row r="67" spans="2:18" ht="15.6" customHeight="1" x14ac:dyDescent="0.25">
      <c r="B67" s="65"/>
      <c r="C67" s="56"/>
      <c r="D67" s="2"/>
      <c r="E67" s="8" t="s">
        <v>71</v>
      </c>
      <c r="F67" s="6">
        <v>8.2899999999999991</v>
      </c>
      <c r="G67" s="57"/>
      <c r="I67" s="1"/>
      <c r="J67" s="1"/>
      <c r="K67" s="1"/>
      <c r="L67" s="1"/>
      <c r="M67" s="1"/>
      <c r="N67" s="10"/>
      <c r="O67" s="7"/>
      <c r="P67" s="7"/>
      <c r="Q67" s="7"/>
      <c r="R67" s="1"/>
    </row>
    <row r="68" spans="2:18" ht="15.6" customHeight="1" x14ac:dyDescent="0.25">
      <c r="B68" s="65"/>
      <c r="C68" s="56"/>
      <c r="D68" s="2"/>
      <c r="E68" s="8" t="s">
        <v>72</v>
      </c>
      <c r="F68" s="6">
        <v>5.35</v>
      </c>
      <c r="G68" s="57"/>
      <c r="I68" s="1"/>
      <c r="J68" s="1"/>
      <c r="K68" s="1"/>
      <c r="L68" s="1"/>
      <c r="M68" s="1"/>
      <c r="N68" s="10"/>
      <c r="O68" s="7"/>
      <c r="P68" s="7"/>
      <c r="Q68" s="7"/>
      <c r="R68" s="1"/>
    </row>
    <row r="69" spans="2:18" ht="15.6" customHeight="1" x14ac:dyDescent="0.25">
      <c r="B69" s="65"/>
      <c r="C69" s="56"/>
      <c r="D69" s="2"/>
      <c r="E69" s="8" t="s">
        <v>73</v>
      </c>
      <c r="F69" s="6">
        <v>4.12</v>
      </c>
      <c r="G69" s="57"/>
      <c r="I69" s="1"/>
      <c r="J69" s="1"/>
      <c r="K69" s="1"/>
      <c r="L69" s="1"/>
      <c r="M69" s="1"/>
      <c r="N69" s="10"/>
      <c r="O69" s="7"/>
      <c r="P69" s="7"/>
      <c r="Q69" s="7"/>
      <c r="R69" s="1"/>
    </row>
    <row r="70" spans="2:18" ht="15.6" customHeight="1" x14ac:dyDescent="0.25">
      <c r="B70" s="65"/>
      <c r="C70" s="56"/>
      <c r="D70" s="2"/>
      <c r="E70" s="8" t="s">
        <v>74</v>
      </c>
      <c r="F70" s="6">
        <v>2.6</v>
      </c>
      <c r="G70" s="57"/>
      <c r="I70" s="1"/>
      <c r="J70" s="1"/>
      <c r="K70" s="1"/>
      <c r="L70" s="1"/>
      <c r="M70" s="1"/>
      <c r="N70" s="10"/>
      <c r="O70" s="7"/>
      <c r="P70" s="7"/>
      <c r="Q70" s="7"/>
      <c r="R70" s="1"/>
    </row>
    <row r="71" spans="2:18" ht="15.6" customHeight="1" x14ac:dyDescent="0.25">
      <c r="B71" s="65"/>
      <c r="C71" s="56"/>
      <c r="D71" s="2"/>
      <c r="E71" s="8" t="s">
        <v>75</v>
      </c>
      <c r="F71" s="6">
        <v>1.83</v>
      </c>
      <c r="G71" s="57"/>
      <c r="I71" s="1"/>
      <c r="J71" s="1"/>
      <c r="K71" s="1"/>
      <c r="L71" s="1"/>
      <c r="M71" s="1"/>
      <c r="N71" s="10"/>
      <c r="O71" s="7"/>
      <c r="P71" s="7"/>
      <c r="Q71" s="7"/>
      <c r="R71" s="1"/>
    </row>
    <row r="72" spans="2:18" ht="15.6" customHeight="1" x14ac:dyDescent="0.25">
      <c r="B72" s="65"/>
      <c r="C72" s="56"/>
      <c r="D72" s="2"/>
      <c r="E72" s="8" t="s">
        <v>76</v>
      </c>
      <c r="F72" s="6">
        <v>1.77</v>
      </c>
      <c r="G72" s="57"/>
      <c r="I72" s="1"/>
      <c r="J72" s="1"/>
      <c r="K72" s="1"/>
      <c r="L72" s="1"/>
      <c r="M72" s="1"/>
      <c r="N72" s="10"/>
      <c r="O72" s="7"/>
      <c r="P72" s="7"/>
      <c r="Q72" s="7"/>
      <c r="R72" s="1"/>
    </row>
    <row r="73" spans="2:18" ht="15.6" customHeight="1" x14ac:dyDescent="0.25">
      <c r="B73" s="65"/>
      <c r="C73" s="56"/>
      <c r="D73" s="2"/>
      <c r="E73" s="9" t="s">
        <v>77</v>
      </c>
      <c r="F73" s="6">
        <v>2.81</v>
      </c>
      <c r="G73" s="57"/>
      <c r="I73" s="1"/>
      <c r="J73" s="1"/>
      <c r="K73" s="1"/>
      <c r="L73" s="1"/>
      <c r="M73" s="18"/>
      <c r="N73" s="18"/>
      <c r="O73" s="7"/>
      <c r="P73" s="7"/>
      <c r="Q73" s="7"/>
      <c r="R73" s="1"/>
    </row>
    <row r="74" spans="2:18" ht="15.6" customHeight="1" x14ac:dyDescent="0.25">
      <c r="B74" s="65"/>
      <c r="C74" s="56"/>
      <c r="D74" s="2"/>
      <c r="E74" s="8" t="s">
        <v>78</v>
      </c>
      <c r="F74" s="6">
        <v>7.33</v>
      </c>
      <c r="G74" s="57"/>
      <c r="I74" s="1"/>
      <c r="J74" s="1"/>
      <c r="K74" s="1"/>
      <c r="L74" s="18"/>
      <c r="M74" s="19"/>
      <c r="N74" s="34"/>
      <c r="O74" s="7"/>
      <c r="P74" s="7"/>
      <c r="Q74" s="7"/>
      <c r="R74" s="1"/>
    </row>
    <row r="75" spans="2:18" ht="15.6" customHeight="1" x14ac:dyDescent="0.25">
      <c r="B75" s="65"/>
      <c r="C75" s="56"/>
      <c r="D75" s="2"/>
      <c r="E75" s="8" t="s">
        <v>79</v>
      </c>
      <c r="F75" s="6">
        <v>3.3</v>
      </c>
      <c r="G75" s="57"/>
      <c r="I75" s="1"/>
      <c r="J75" s="1"/>
      <c r="K75" s="1"/>
      <c r="L75" s="18"/>
      <c r="M75" s="19"/>
      <c r="N75" s="34"/>
      <c r="O75" s="7"/>
      <c r="P75" s="7"/>
      <c r="Q75" s="7"/>
      <c r="R75" s="1"/>
    </row>
    <row r="76" spans="2:18" ht="15.6" customHeight="1" x14ac:dyDescent="0.25">
      <c r="B76" s="65"/>
      <c r="C76" s="56"/>
      <c r="D76" s="2"/>
      <c r="E76" s="8" t="s">
        <v>80</v>
      </c>
      <c r="F76" s="6">
        <v>2.93</v>
      </c>
      <c r="G76" s="57"/>
      <c r="I76" s="1"/>
      <c r="J76" s="1"/>
      <c r="K76" s="1"/>
      <c r="L76" s="18"/>
      <c r="M76" s="19"/>
      <c r="N76" s="34"/>
      <c r="O76" s="7"/>
      <c r="P76" s="7"/>
      <c r="Q76" s="7"/>
      <c r="R76" s="1"/>
    </row>
    <row r="77" spans="2:18" ht="15.6" customHeight="1" x14ac:dyDescent="0.25">
      <c r="B77" s="65"/>
      <c r="C77" s="56"/>
      <c r="D77" s="2"/>
      <c r="E77" s="8" t="s">
        <v>81</v>
      </c>
      <c r="F77" s="6">
        <v>3.26</v>
      </c>
      <c r="G77" s="57"/>
      <c r="I77" s="1"/>
      <c r="J77" s="1"/>
      <c r="K77" s="1"/>
      <c r="L77" s="18"/>
      <c r="M77" s="19"/>
      <c r="N77" s="34"/>
      <c r="O77" s="7"/>
      <c r="P77" s="7"/>
      <c r="Q77" s="7"/>
      <c r="R77" s="1"/>
    </row>
    <row r="78" spans="2:18" ht="15.6" customHeight="1" x14ac:dyDescent="0.25">
      <c r="B78" s="65"/>
      <c r="C78" s="56"/>
      <c r="D78" s="2"/>
      <c r="E78" s="8" t="s">
        <v>82</v>
      </c>
      <c r="F78" s="6">
        <v>2.68</v>
      </c>
      <c r="G78" s="57"/>
      <c r="I78" s="1"/>
      <c r="J78" s="1"/>
      <c r="K78" s="1"/>
      <c r="L78" s="1"/>
      <c r="M78" s="1"/>
      <c r="N78" s="10"/>
      <c r="O78" s="7"/>
      <c r="P78" s="7"/>
      <c r="Q78" s="7"/>
      <c r="R78" s="1"/>
    </row>
    <row r="79" spans="2:18" ht="15.6" customHeight="1" x14ac:dyDescent="0.25">
      <c r="B79" s="65"/>
      <c r="C79" s="56"/>
      <c r="D79" s="2"/>
      <c r="E79" s="8" t="s">
        <v>83</v>
      </c>
      <c r="F79" s="6">
        <v>2.52</v>
      </c>
      <c r="G79" s="57"/>
      <c r="I79" s="1"/>
      <c r="J79" s="1"/>
      <c r="K79" s="1"/>
      <c r="L79" s="1"/>
      <c r="M79" s="1"/>
      <c r="N79" s="10"/>
      <c r="O79" s="7"/>
      <c r="P79" s="7"/>
      <c r="Q79" s="7"/>
      <c r="R79" s="1"/>
    </row>
    <row r="80" spans="2:18" ht="15.6" customHeight="1" x14ac:dyDescent="0.25">
      <c r="B80" s="65"/>
      <c r="C80" s="56"/>
      <c r="D80" s="2"/>
      <c r="E80" s="8" t="s">
        <v>84</v>
      </c>
      <c r="F80" s="6">
        <v>2.35</v>
      </c>
      <c r="G80" s="57"/>
      <c r="I80" s="1"/>
      <c r="J80" s="1"/>
      <c r="K80" s="1"/>
      <c r="L80" s="1"/>
      <c r="M80" s="1"/>
      <c r="N80" s="10"/>
      <c r="O80" s="7"/>
      <c r="P80" s="7"/>
      <c r="Q80" s="7"/>
      <c r="R80" s="1"/>
    </row>
    <row r="81" spans="2:18" ht="15.6" customHeight="1" x14ac:dyDescent="0.25">
      <c r="B81" s="65"/>
      <c r="C81" s="56"/>
      <c r="D81" s="2"/>
      <c r="E81" s="8" t="s">
        <v>85</v>
      </c>
      <c r="F81" s="6">
        <v>2.2799999999999998</v>
      </c>
      <c r="G81" s="57"/>
      <c r="I81" s="1"/>
      <c r="J81" s="1"/>
      <c r="K81" s="1"/>
      <c r="L81" s="1"/>
      <c r="M81" s="1"/>
      <c r="N81" s="10"/>
      <c r="O81" s="7"/>
      <c r="P81" s="7"/>
      <c r="Q81" s="7"/>
      <c r="R81" s="1"/>
    </row>
    <row r="82" spans="2:18" ht="15.6" customHeight="1" x14ac:dyDescent="0.25">
      <c r="B82" s="65"/>
      <c r="C82" s="56"/>
      <c r="D82" s="2"/>
      <c r="E82" s="8" t="s">
        <v>86</v>
      </c>
      <c r="F82" s="6">
        <v>1.98</v>
      </c>
      <c r="G82" s="57"/>
      <c r="I82" s="1"/>
      <c r="J82" s="1"/>
      <c r="K82" s="1"/>
      <c r="L82" s="1"/>
      <c r="M82" s="1"/>
      <c r="N82" s="10"/>
      <c r="O82" s="7"/>
      <c r="P82" s="7"/>
      <c r="Q82" s="7"/>
      <c r="R82" s="1"/>
    </row>
    <row r="83" spans="2:18" ht="15.6" customHeight="1" x14ac:dyDescent="0.25">
      <c r="B83" s="65"/>
      <c r="C83" s="56"/>
      <c r="D83" s="2"/>
      <c r="E83" s="8" t="s">
        <v>87</v>
      </c>
      <c r="F83" s="6">
        <v>1.7</v>
      </c>
      <c r="G83" s="57"/>
      <c r="I83" s="1"/>
      <c r="J83" s="1"/>
      <c r="K83" s="1"/>
      <c r="L83" s="1"/>
      <c r="M83" s="1"/>
      <c r="N83" s="10"/>
      <c r="O83" s="7"/>
      <c r="P83" s="7"/>
      <c r="Q83" s="7"/>
      <c r="R83" s="1"/>
    </row>
    <row r="84" spans="2:18" ht="15.6" customHeight="1" x14ac:dyDescent="0.25">
      <c r="B84" s="65"/>
      <c r="C84" s="56"/>
      <c r="D84" s="2"/>
      <c r="E84" s="9" t="s">
        <v>88</v>
      </c>
      <c r="F84" s="6">
        <v>2.4700000000000002</v>
      </c>
      <c r="G84" s="57"/>
      <c r="I84" s="1"/>
      <c r="J84" s="1"/>
      <c r="K84" s="1"/>
      <c r="L84" s="1"/>
      <c r="M84" s="1"/>
      <c r="N84" s="10"/>
      <c r="O84" s="7"/>
      <c r="P84" s="7"/>
      <c r="Q84" s="7"/>
      <c r="R84" s="1"/>
    </row>
    <row r="85" spans="2:18" ht="15.6" customHeight="1" x14ac:dyDescent="0.25">
      <c r="B85" s="65"/>
      <c r="C85" s="56"/>
      <c r="D85" s="2"/>
      <c r="E85" s="8" t="s">
        <v>89</v>
      </c>
      <c r="F85" s="6">
        <v>2.4700000000000002</v>
      </c>
      <c r="G85" s="57"/>
      <c r="I85" s="1"/>
      <c r="J85" s="1"/>
      <c r="K85" s="1"/>
      <c r="L85" s="1"/>
      <c r="M85" s="1"/>
      <c r="N85" s="10"/>
      <c r="O85" s="7"/>
      <c r="P85" s="7"/>
      <c r="Q85" s="7"/>
      <c r="R85" s="1"/>
    </row>
    <row r="86" spans="2:18" ht="15.6" customHeight="1" x14ac:dyDescent="0.25">
      <c r="B86" s="65"/>
      <c r="C86" s="56"/>
      <c r="D86" s="2"/>
      <c r="E86" s="8" t="s">
        <v>88</v>
      </c>
      <c r="F86" s="6">
        <v>2.4700000000000002</v>
      </c>
      <c r="G86" s="57"/>
      <c r="I86" s="1"/>
      <c r="J86" s="1"/>
      <c r="K86" s="1"/>
      <c r="L86" s="1"/>
      <c r="M86" s="1"/>
      <c r="N86" s="10"/>
      <c r="O86" s="7"/>
      <c r="P86" s="7"/>
      <c r="Q86" s="7"/>
      <c r="R86" s="1"/>
    </row>
    <row r="87" spans="2:18" ht="15.6" customHeight="1" x14ac:dyDescent="0.25">
      <c r="B87" s="65"/>
      <c r="C87" s="56"/>
      <c r="D87" s="2"/>
      <c r="E87" s="9" t="s">
        <v>90</v>
      </c>
      <c r="F87" s="6">
        <v>1.59</v>
      </c>
      <c r="G87" s="57"/>
      <c r="I87" s="1"/>
      <c r="J87" s="1"/>
      <c r="K87" s="1"/>
      <c r="L87" s="1"/>
      <c r="M87" s="1"/>
      <c r="N87" s="10"/>
      <c r="O87" s="7"/>
      <c r="P87" s="7"/>
      <c r="Q87" s="7"/>
      <c r="R87" s="1"/>
    </row>
    <row r="88" spans="2:18" ht="15.6" customHeight="1" x14ac:dyDescent="0.25">
      <c r="B88" s="65"/>
      <c r="C88" s="56"/>
      <c r="D88" s="2"/>
      <c r="E88" s="8" t="s">
        <v>91</v>
      </c>
      <c r="F88" s="6">
        <v>3.63</v>
      </c>
      <c r="G88" s="57"/>
      <c r="I88" s="1"/>
      <c r="J88" s="1"/>
      <c r="K88" s="1"/>
      <c r="L88" s="1"/>
      <c r="M88" s="1"/>
      <c r="N88" s="10"/>
      <c r="O88" s="7"/>
      <c r="P88" s="7"/>
      <c r="Q88" s="7"/>
      <c r="R88" s="1"/>
    </row>
    <row r="89" spans="2:18" ht="15.6" customHeight="1" x14ac:dyDescent="0.25">
      <c r="B89" s="65"/>
      <c r="C89" s="56"/>
      <c r="D89" s="2"/>
      <c r="E89" s="8" t="s">
        <v>92</v>
      </c>
      <c r="F89" s="6">
        <v>3.3</v>
      </c>
      <c r="G89" s="57"/>
      <c r="I89" s="1"/>
      <c r="J89" s="1"/>
      <c r="K89" s="1"/>
      <c r="L89" s="1"/>
      <c r="M89" s="1"/>
      <c r="N89" s="10"/>
      <c r="O89" s="7"/>
      <c r="P89" s="7"/>
      <c r="Q89" s="7"/>
      <c r="R89" s="1"/>
    </row>
    <row r="90" spans="2:18" ht="15.6" customHeight="1" x14ac:dyDescent="0.25">
      <c r="B90" s="65"/>
      <c r="C90" s="56"/>
      <c r="D90" s="2"/>
      <c r="E90" s="8" t="s">
        <v>93</v>
      </c>
      <c r="F90" s="6">
        <v>3.19</v>
      </c>
      <c r="G90" s="57"/>
      <c r="I90" s="1"/>
      <c r="J90" s="1"/>
      <c r="K90" s="1"/>
      <c r="L90" s="1"/>
      <c r="M90" s="1"/>
      <c r="N90" s="10"/>
      <c r="O90" s="7"/>
      <c r="P90" s="7"/>
      <c r="Q90" s="7"/>
      <c r="R90" s="1"/>
    </row>
    <row r="91" spans="2:18" ht="15.6" customHeight="1" x14ac:dyDescent="0.25">
      <c r="B91" s="65"/>
      <c r="C91" s="56"/>
      <c r="D91" s="2"/>
      <c r="E91" s="8" t="s">
        <v>94</v>
      </c>
      <c r="F91" s="6">
        <v>2.54</v>
      </c>
      <c r="G91" s="57"/>
      <c r="I91" s="1"/>
      <c r="J91" s="1"/>
      <c r="K91" s="1"/>
      <c r="L91" s="1"/>
      <c r="M91" s="1"/>
      <c r="N91" s="10"/>
      <c r="O91" s="7"/>
      <c r="P91" s="7"/>
      <c r="Q91" s="7"/>
      <c r="R91" s="1"/>
    </row>
    <row r="92" spans="2:18" ht="15.6" customHeight="1" x14ac:dyDescent="0.25">
      <c r="B92" s="65"/>
      <c r="C92" s="56"/>
      <c r="D92" s="2"/>
      <c r="E92" s="8" t="s">
        <v>95</v>
      </c>
      <c r="F92" s="6">
        <v>1.95</v>
      </c>
      <c r="G92" s="57"/>
      <c r="I92" s="1"/>
      <c r="J92" s="1"/>
      <c r="K92" s="1"/>
      <c r="L92" s="1"/>
      <c r="M92" s="1"/>
      <c r="N92" s="10"/>
      <c r="O92" s="7"/>
      <c r="P92" s="7"/>
      <c r="Q92" s="7"/>
      <c r="R92" s="1"/>
    </row>
    <row r="93" spans="2:18" ht="15.6" customHeight="1" x14ac:dyDescent="0.25">
      <c r="B93" s="65"/>
      <c r="C93" s="56"/>
      <c r="D93" s="2"/>
      <c r="E93" s="8" t="s">
        <v>96</v>
      </c>
      <c r="F93" s="6">
        <v>1.4</v>
      </c>
      <c r="G93" s="57"/>
      <c r="I93" s="1"/>
      <c r="J93" s="1"/>
      <c r="K93" s="1"/>
      <c r="L93" s="1"/>
      <c r="M93" s="1"/>
      <c r="N93" s="10"/>
      <c r="O93" s="7"/>
      <c r="P93" s="7"/>
      <c r="Q93" s="7"/>
      <c r="R93" s="1"/>
    </row>
    <row r="94" spans="2:18" ht="15.6" customHeight="1" x14ac:dyDescent="0.25">
      <c r="B94" s="65"/>
      <c r="C94" s="56"/>
      <c r="D94" s="2"/>
      <c r="E94" s="8" t="s">
        <v>97</v>
      </c>
      <c r="F94" s="6">
        <v>1.0900000000000001</v>
      </c>
      <c r="G94" s="57"/>
      <c r="I94" s="1"/>
      <c r="J94" s="1"/>
      <c r="K94" s="1"/>
      <c r="L94" s="1"/>
      <c r="M94" s="1"/>
      <c r="N94" s="10"/>
      <c r="O94" s="7"/>
      <c r="P94" s="7"/>
      <c r="Q94" s="7"/>
      <c r="R94" s="1"/>
    </row>
    <row r="95" spans="2:18" ht="15.6" customHeight="1" x14ac:dyDescent="0.3">
      <c r="B95" s="65"/>
      <c r="C95" s="56"/>
      <c r="D95" s="2"/>
      <c r="E95" s="8" t="s">
        <v>98</v>
      </c>
      <c r="F95" s="6">
        <v>1.0900000000000001</v>
      </c>
      <c r="G95" s="57"/>
      <c r="I95" s="1"/>
      <c r="J95" s="17"/>
      <c r="K95" s="17"/>
      <c r="L95" s="1"/>
      <c r="M95" s="1"/>
      <c r="N95" s="10"/>
      <c r="O95" s="7"/>
      <c r="P95" s="7"/>
      <c r="Q95" s="7"/>
      <c r="R95" s="1"/>
    </row>
    <row r="96" spans="2:18" ht="15.6" customHeight="1" x14ac:dyDescent="0.25">
      <c r="B96" s="65"/>
      <c r="C96" s="56"/>
      <c r="D96" s="2"/>
      <c r="E96" s="8" t="s">
        <v>99</v>
      </c>
      <c r="F96" s="6">
        <v>0.19</v>
      </c>
      <c r="G96" s="57"/>
      <c r="I96" s="1"/>
      <c r="J96" s="1"/>
      <c r="K96" s="1"/>
      <c r="L96" s="1"/>
      <c r="M96" s="1"/>
      <c r="N96" s="10"/>
      <c r="O96" s="7"/>
      <c r="P96" s="7"/>
      <c r="Q96" s="7"/>
      <c r="R96" s="1"/>
    </row>
    <row r="97" spans="2:18" ht="15.6" customHeight="1" x14ac:dyDescent="0.25">
      <c r="B97" s="65"/>
      <c r="C97" s="56"/>
      <c r="D97" s="2"/>
      <c r="E97" s="5" t="s">
        <v>332</v>
      </c>
      <c r="F97" s="6">
        <v>0.87</v>
      </c>
      <c r="G97" s="57"/>
      <c r="I97" s="1"/>
      <c r="J97" s="1"/>
      <c r="K97" s="1"/>
      <c r="L97" s="18"/>
      <c r="M97" s="18"/>
      <c r="N97" s="18"/>
      <c r="O97" s="7"/>
      <c r="P97" s="7"/>
      <c r="Q97" s="7"/>
      <c r="R97" s="1"/>
    </row>
    <row r="98" spans="2:18" ht="15.6" customHeight="1" x14ac:dyDescent="0.25">
      <c r="B98" s="65"/>
      <c r="C98" s="56"/>
      <c r="D98" s="2"/>
      <c r="E98" s="8" t="s">
        <v>100</v>
      </c>
      <c r="F98" s="6">
        <v>1.78</v>
      </c>
      <c r="G98" s="57"/>
      <c r="I98" s="1"/>
      <c r="J98" s="1"/>
      <c r="K98" s="1"/>
      <c r="L98" s="1"/>
      <c r="M98" s="19"/>
      <c r="N98" s="19"/>
      <c r="O98" s="7"/>
      <c r="P98" s="7"/>
      <c r="Q98" s="7"/>
      <c r="R98" s="1"/>
    </row>
    <row r="99" spans="2:18" ht="15.6" customHeight="1" x14ac:dyDescent="0.25">
      <c r="B99" s="65"/>
      <c r="C99" s="56"/>
      <c r="D99" s="2"/>
      <c r="E99" s="8" t="s">
        <v>101</v>
      </c>
      <c r="F99" s="6">
        <v>0.75</v>
      </c>
      <c r="G99" s="57"/>
      <c r="I99" s="1"/>
      <c r="J99" s="1"/>
      <c r="K99" s="1"/>
      <c r="L99" s="1"/>
      <c r="M99" s="19"/>
      <c r="N99" s="19"/>
      <c r="O99" s="7"/>
      <c r="P99" s="7"/>
      <c r="Q99" s="7"/>
      <c r="R99" s="1"/>
    </row>
    <row r="100" spans="2:18" ht="15.6" customHeight="1" x14ac:dyDescent="0.25">
      <c r="B100" s="65"/>
      <c r="C100" s="56"/>
      <c r="D100" s="2"/>
      <c r="E100" s="8" t="s">
        <v>102</v>
      </c>
      <c r="F100" s="6">
        <v>2.35</v>
      </c>
      <c r="G100" s="57"/>
      <c r="I100" s="1"/>
      <c r="J100" s="1"/>
      <c r="K100" s="1"/>
      <c r="L100" s="1"/>
      <c r="M100" s="19"/>
      <c r="N100" s="19"/>
      <c r="O100" s="7"/>
      <c r="P100" s="7"/>
      <c r="Q100" s="7"/>
      <c r="R100" s="1"/>
    </row>
    <row r="101" spans="2:18" ht="15.6" customHeight="1" x14ac:dyDescent="0.25">
      <c r="B101" s="65"/>
      <c r="C101" s="56"/>
      <c r="D101" s="2"/>
      <c r="E101" s="9" t="s">
        <v>103</v>
      </c>
      <c r="F101" s="6">
        <v>3.81</v>
      </c>
      <c r="G101" s="57"/>
      <c r="I101" s="1"/>
      <c r="J101" s="1"/>
      <c r="K101" s="1"/>
      <c r="L101" s="1"/>
      <c r="M101" s="19"/>
      <c r="N101" s="19"/>
      <c r="O101" s="7"/>
      <c r="P101" s="7"/>
      <c r="Q101" s="7"/>
      <c r="R101" s="1"/>
    </row>
    <row r="102" spans="2:18" ht="15.6" customHeight="1" x14ac:dyDescent="0.25">
      <c r="B102" s="65"/>
      <c r="C102" s="56"/>
      <c r="D102" s="2"/>
      <c r="E102" s="8" t="s">
        <v>104</v>
      </c>
      <c r="F102" s="6">
        <v>16.920000000000002</v>
      </c>
      <c r="G102" s="57"/>
      <c r="I102" s="1"/>
      <c r="J102" s="1"/>
      <c r="K102" s="1"/>
      <c r="L102" s="1"/>
      <c r="M102" s="19"/>
      <c r="N102" s="19"/>
      <c r="O102" s="7"/>
      <c r="P102" s="7"/>
      <c r="Q102" s="7"/>
      <c r="R102" s="1"/>
    </row>
    <row r="103" spans="2:18" ht="15.6" customHeight="1" x14ac:dyDescent="0.25">
      <c r="B103" s="65"/>
      <c r="C103" s="56"/>
      <c r="D103" s="2"/>
      <c r="E103" s="8" t="s">
        <v>105</v>
      </c>
      <c r="F103" s="6">
        <v>12.38</v>
      </c>
      <c r="G103" s="57"/>
      <c r="I103" s="1"/>
      <c r="J103" s="1"/>
      <c r="K103" s="1"/>
      <c r="L103" s="1"/>
      <c r="M103" s="19"/>
      <c r="N103" s="19"/>
      <c r="O103" s="7"/>
      <c r="P103" s="7"/>
      <c r="Q103" s="7"/>
      <c r="R103" s="1"/>
    </row>
    <row r="104" spans="2:18" ht="15.6" customHeight="1" x14ac:dyDescent="0.25">
      <c r="B104" s="65"/>
      <c r="C104" s="56"/>
      <c r="D104" s="2"/>
      <c r="E104" s="8" t="s">
        <v>106</v>
      </c>
      <c r="F104" s="6">
        <v>4.5199999999999996</v>
      </c>
      <c r="G104" s="57"/>
      <c r="I104" s="1"/>
      <c r="J104" s="1"/>
      <c r="K104" s="1"/>
      <c r="L104" s="1"/>
      <c r="M104" s="19"/>
      <c r="N104" s="19"/>
      <c r="O104" s="7"/>
      <c r="P104" s="7"/>
      <c r="Q104" s="7"/>
      <c r="R104" s="1"/>
    </row>
    <row r="105" spans="2:18" ht="15.6" customHeight="1" x14ac:dyDescent="0.25">
      <c r="B105" s="65"/>
      <c r="C105" s="56"/>
      <c r="D105" s="2"/>
      <c r="E105" s="8" t="s">
        <v>107</v>
      </c>
      <c r="F105" s="6">
        <v>3</v>
      </c>
      <c r="G105" s="57"/>
      <c r="I105" s="1"/>
      <c r="J105" s="1"/>
      <c r="K105" s="1"/>
      <c r="L105" s="1"/>
      <c r="M105" s="19"/>
      <c r="N105" s="19"/>
      <c r="O105" s="7"/>
      <c r="P105" s="7"/>
      <c r="Q105" s="7"/>
      <c r="R105" s="1"/>
    </row>
    <row r="106" spans="2:18" ht="15.6" customHeight="1" x14ac:dyDescent="0.25">
      <c r="B106" s="65"/>
      <c r="C106" s="56"/>
      <c r="D106" s="2"/>
      <c r="E106" s="8" t="s">
        <v>108</v>
      </c>
      <c r="F106" s="6">
        <v>2.16</v>
      </c>
      <c r="G106" s="57"/>
      <c r="I106" s="1"/>
      <c r="J106" s="1"/>
      <c r="K106" s="1"/>
      <c r="L106" s="1"/>
      <c r="M106" s="19"/>
      <c r="N106" s="19"/>
      <c r="O106" s="7"/>
      <c r="P106" s="7"/>
      <c r="Q106" s="7"/>
      <c r="R106" s="1"/>
    </row>
    <row r="107" spans="2:18" ht="15.6" customHeight="1" x14ac:dyDescent="0.25">
      <c r="B107" s="65"/>
      <c r="C107" s="56"/>
      <c r="D107" s="2"/>
      <c r="E107" s="8" t="s">
        <v>109</v>
      </c>
      <c r="F107" s="6">
        <v>1.27</v>
      </c>
      <c r="G107" s="57"/>
      <c r="I107" s="1"/>
      <c r="J107" s="1"/>
      <c r="K107" s="1"/>
      <c r="L107" s="1"/>
      <c r="M107" s="19"/>
      <c r="N107" s="19"/>
      <c r="O107" s="7"/>
      <c r="P107" s="7"/>
      <c r="Q107" s="7"/>
      <c r="R107" s="1"/>
    </row>
    <row r="108" spans="2:18" ht="15.6" customHeight="1" thickBot="1" x14ac:dyDescent="0.3">
      <c r="B108" s="65"/>
      <c r="C108" s="56"/>
      <c r="D108" s="2"/>
      <c r="E108" s="11" t="s">
        <v>110</v>
      </c>
      <c r="F108" s="12">
        <v>0.94</v>
      </c>
      <c r="G108" s="57"/>
      <c r="I108" s="1"/>
      <c r="J108" s="1"/>
      <c r="K108" s="1"/>
      <c r="L108" s="1"/>
      <c r="M108" s="19"/>
      <c r="N108" s="19"/>
      <c r="O108" s="7"/>
      <c r="P108" s="7"/>
      <c r="Q108" s="7"/>
      <c r="R108" s="1"/>
    </row>
    <row r="109" spans="2:18" ht="15.6" customHeight="1" x14ac:dyDescent="0.25">
      <c r="B109" s="65"/>
      <c r="C109" s="56"/>
      <c r="D109" s="2"/>
      <c r="E109" s="13"/>
      <c r="F109" s="2"/>
      <c r="G109" s="57"/>
      <c r="I109" s="1"/>
      <c r="J109" s="1"/>
      <c r="K109" s="1"/>
      <c r="L109" s="1"/>
      <c r="M109" s="19"/>
      <c r="N109" s="19"/>
      <c r="O109" s="1"/>
      <c r="P109" s="1"/>
      <c r="Q109" s="1"/>
      <c r="R109" s="1"/>
    </row>
    <row r="110" spans="2:18" ht="15.6" customHeight="1" thickBot="1" x14ac:dyDescent="0.3">
      <c r="B110" s="66"/>
      <c r="C110" s="58"/>
      <c r="D110" s="59"/>
      <c r="E110" s="63"/>
      <c r="F110" s="59"/>
      <c r="G110" s="60"/>
      <c r="I110" s="1"/>
      <c r="J110" s="1"/>
      <c r="K110" s="1"/>
      <c r="L110" s="1"/>
      <c r="M110" s="19"/>
      <c r="N110" s="19"/>
      <c r="O110" s="1"/>
      <c r="P110" s="1"/>
      <c r="Q110" s="1"/>
      <c r="R110" s="1"/>
    </row>
    <row r="111" spans="2:18" s="1" customFormat="1" ht="15.6" customHeight="1" x14ac:dyDescent="0.25">
      <c r="M111" s="19"/>
      <c r="N111" s="19"/>
    </row>
    <row r="112" spans="2:18" s="1" customFormat="1" ht="15.6" customHeight="1" x14ac:dyDescent="0.25">
      <c r="M112" s="19"/>
      <c r="N112" s="19"/>
    </row>
    <row r="113" spans="13:14" s="1" customFormat="1" x14ac:dyDescent="0.25">
      <c r="M113" s="19"/>
      <c r="N113" s="19"/>
    </row>
    <row r="114" spans="13:14" s="1" customFormat="1" x14ac:dyDescent="0.25">
      <c r="M114" s="19"/>
      <c r="N114" s="19"/>
    </row>
    <row r="115" spans="13:14" s="1" customFormat="1" x14ac:dyDescent="0.25"/>
    <row r="116" spans="13:14" s="1" customFormat="1" x14ac:dyDescent="0.25"/>
    <row r="117" spans="13:14" s="1" customFormat="1" x14ac:dyDescent="0.25"/>
    <row r="118" spans="13:14" s="1" customFormat="1" x14ac:dyDescent="0.25"/>
    <row r="119" spans="13:14" s="1" customFormat="1" x14ac:dyDescent="0.25"/>
    <row r="120" spans="13:14" s="1" customFormat="1" x14ac:dyDescent="0.25"/>
    <row r="121" spans="13:14" s="1" customFormat="1" x14ac:dyDescent="0.25"/>
    <row r="122" spans="13:14" s="1" customFormat="1" x14ac:dyDescent="0.25"/>
    <row r="123" spans="13:14" s="1" customFormat="1" x14ac:dyDescent="0.25"/>
    <row r="124" spans="13:14" s="1" customFormat="1" x14ac:dyDescent="0.25"/>
    <row r="125" spans="13:14" s="1" customFormat="1" x14ac:dyDescent="0.25"/>
    <row r="126" spans="13:14" s="1" customFormat="1" x14ac:dyDescent="0.25"/>
    <row r="127" spans="13:14" s="1" customFormat="1" x14ac:dyDescent="0.25"/>
    <row r="128" spans="13:14"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sheetData>
  <sheetProtection algorithmName="SHA-512" hashValue="TFg/ZkumEsB5HZFz+pSg0rfs8acLx1nYD/oKFPtb002dxDCy+rDbKmnakMvC13rdfhm59mBQpPqDI8gbceSDMA==" saltValue="beF6/QnhAzel3r7QVCwdAg==" spinCount="100000" sheet="1" objects="1" scenarios="1"/>
  <phoneticPr fontId="14"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A739FE704F80C14DA225DF2A1DC23842" ma:contentTypeVersion="10" ma:contentTypeDescription="Opprett et nytt dokument." ma:contentTypeScope="" ma:versionID="af813712ca366d06c60bba1c4b1c738d">
  <xsd:schema xmlns:xsd="http://www.w3.org/2001/XMLSchema" xmlns:xs="http://www.w3.org/2001/XMLSchema" xmlns:p="http://schemas.microsoft.com/office/2006/metadata/properties" xmlns:ns2="467848e3-5c03-4c04-af4f-ba95e20870c9" xmlns:ns3="82b74a00-43a6-4076-ac55-a30bded87187" xmlns:ns4="adbb2028-43e6-4cc2-a67b-7a6125cf5ee2" targetNamespace="http://schemas.microsoft.com/office/2006/metadata/properties" ma:root="true" ma:fieldsID="5865f3887f4458edc74e3a2ace5fb3b4" ns2:_="" ns3:_="" ns4:_="">
    <xsd:import namespace="467848e3-5c03-4c04-af4f-ba95e20870c9"/>
    <xsd:import namespace="82b74a00-43a6-4076-ac55-a30bded87187"/>
    <xsd:import namespace="adbb2028-43e6-4cc2-a67b-7a6125cf5ee2"/>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3:SharedWithUsers" minOccurs="0"/>
                <xsd:element ref="ns3:SharedWithDetails" minOccurs="0"/>
                <xsd:element ref="ns4:MediaServiceAutoKeyPoints" minOccurs="0"/>
                <xsd:element ref="ns4:MediaServiceKeyPoints" minOccurs="0"/>
                <xsd:element ref="ns4: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67848e3-5c03-4c04-af4f-ba95e20870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b74a00-43a6-4076-ac55-a30bded87187" elementFormDefault="qualified">
    <xsd:import namespace="http://schemas.microsoft.com/office/2006/documentManagement/types"/>
    <xsd:import namespace="http://schemas.microsoft.com/office/infopath/2007/PartnerControls"/>
    <xsd:element name="SharedWithUsers" ma:index="13"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lingsdetaljer" ma:internalName="SharedWithDetails" ma:readOnly="true">
      <xsd:simpleType>
        <xsd:restriction base="dms:Note">
          <xsd:maxLength value="255"/>
        </xsd:restriction>
      </xsd:simpleType>
    </xsd:element>
    <xsd:element name="TaxCatchAll" ma:index="19" nillable="true" ma:displayName="Taxonomy Catch All Column" ma:hidden="true" ma:list="{684b6b28-8cca-4140-a6fc-dede0408c747}" ma:internalName="TaxCatchAll" ma:showField="CatchAllData" ma:web="82b74a00-43a6-4076-ac55-a30bded8718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dbb2028-43e6-4cc2-a67b-7a6125cf5ee2" elementFormDefault="qualified">
    <xsd:import namespace="http://schemas.microsoft.com/office/2006/documentManagement/types"/>
    <xsd:import namespace="http://schemas.microsoft.com/office/infopath/2007/PartnerControls"/>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18" nillable="true" ma:taxonomy="true" ma:internalName="lcf76f155ced4ddcb4097134ff3c332f" ma:taxonomyFieldName="MediaServiceImageTags" ma:displayName="Bildemerkelapper" ma:readOnly="false" ma:fieldId="{5cf76f15-5ced-4ddc-b409-7134ff3c332f}" ma:taxonomyMulti="true" ma:sspId="eb0be57b-a27d-473a-a780-396a80130851"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2b74a00-43a6-4076-ac55-a30bded87187" xsi:nil="true"/>
    <lcf76f155ced4ddcb4097134ff3c332f xmlns="adbb2028-43e6-4cc2-a67b-7a6125cf5ee2">
      <Terms xmlns="http://schemas.microsoft.com/office/infopath/2007/PartnerControls"/>
    </lcf76f155ced4ddcb4097134ff3c332f>
    <SharedWithUsers xmlns="82b74a00-43a6-4076-ac55-a30bded87187">
      <UserInfo>
        <DisplayName/>
        <AccountId xsi:nil="true"/>
        <AccountType/>
      </UserInfo>
    </SharedWithUsers>
  </documentManagement>
</p:properties>
</file>

<file path=customXml/itemProps1.xml><?xml version="1.0" encoding="utf-8"?>
<ds:datastoreItem xmlns:ds="http://schemas.openxmlformats.org/officeDocument/2006/customXml" ds:itemID="{0997DD42-D260-4E78-8F19-EC48F105D75B}">
  <ds:schemaRefs>
    <ds:schemaRef ds:uri="http://schemas.microsoft.com/sharepoint/v3/contenttype/forms"/>
  </ds:schemaRefs>
</ds:datastoreItem>
</file>

<file path=customXml/itemProps2.xml><?xml version="1.0" encoding="utf-8"?>
<ds:datastoreItem xmlns:ds="http://schemas.openxmlformats.org/officeDocument/2006/customXml" ds:itemID="{C374739C-D689-4F8E-8766-69954DCBBA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67848e3-5c03-4c04-af4f-ba95e20870c9"/>
    <ds:schemaRef ds:uri="82b74a00-43a6-4076-ac55-a30bded87187"/>
    <ds:schemaRef ds:uri="adbb2028-43e6-4cc2-a67b-7a6125cf5e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06431E-59D2-4ED0-A41C-BE59FDAD8598}">
  <ds:schemaRefs>
    <ds:schemaRef ds:uri="http://schemas.microsoft.com/office/2006/metadata/properties"/>
    <ds:schemaRef ds:uri="http://schemas.microsoft.com/office/infopath/2007/PartnerControls"/>
    <ds:schemaRef ds:uri="adbb2028-43e6-4cc2-a67b-7a6125cf5ee2"/>
    <ds:schemaRef ds:uri="82b74a00-43a6-4076-ac55-a30bded8718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5</vt:i4>
      </vt:variant>
    </vt:vector>
  </HeadingPairs>
  <TitlesOfParts>
    <vt:vector size="5" baseType="lpstr">
      <vt:lpstr>Planlegging</vt:lpstr>
      <vt:lpstr>Oppfølging - Inndata</vt:lpstr>
      <vt:lpstr>Oppfølging - Resultater</vt:lpstr>
      <vt:lpstr>Bakgrunnsinformasjon</vt:lpstr>
      <vt:lpstr>Utslippstall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Helga Nermoen Burheim</dc:creator>
  <cp:keywords/>
  <dc:description/>
  <cp:lastModifiedBy>Helga Nermoen Burheim</cp:lastModifiedBy>
  <cp:revision/>
  <dcterms:created xsi:type="dcterms:W3CDTF">2021-08-23T11:19:48Z</dcterms:created>
  <dcterms:modified xsi:type="dcterms:W3CDTF">2022-08-26T12:12:47Z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0x010100A739FE704F80C14DA225DF2A1DC23842</vt:lpwstr>
  </property>
  <property fmtid="{D5CDD505-2E9C-101B-9397-08002B2CF9AE}" pid="3" name="MediaServiceImageTags">
    <vt:lpwstr/>
  </property>
  <property fmtid="{D5CDD505-2E9C-101B-9397-08002B2CF9AE}" pid="4" name="Order">
    <vt:r8>4364900</vt:r8>
  </property>
  <property fmtid="{D5CDD505-2E9C-101B-9397-08002B2CF9AE}" pid="5" name="xd_Signature">
    <vt:bool>false</vt:bool>
  </property>
  <property fmtid="{D5CDD505-2E9C-101B-9397-08002B2CF9AE}" pid="6" name="xd_ProgID">
    <vt:lpwstr/>
  </property>
  <property fmtid="{D5CDD505-2E9C-101B-9397-08002B2CF9AE}" pid="7" name="TriggerFlowInfo">
    <vt:lpwstr/>
  </property>
  <property fmtid="{D5CDD505-2E9C-101B-9397-08002B2CF9AE}" pid="8" name="Status">
    <vt:lpwstr>Ikke påbegynt</vt:lpwstr>
  </property>
  <property fmtid="{D5CDD505-2E9C-101B-9397-08002B2CF9AE}" pid="9" name="Nivå">
    <vt:lpwstr>Basis</vt:lpwstr>
  </property>
  <property fmtid="{D5CDD505-2E9C-101B-9397-08002B2CF9AE}" pid="10" name="ComplianceAssetId">
    <vt:lpwstr/>
  </property>
  <property fmtid="{D5CDD505-2E9C-101B-9397-08002B2CF9AE}" pid="11" name="TemplateUrl">
    <vt:lpwstr/>
  </property>
  <property fmtid="{D5CDD505-2E9C-101B-9397-08002B2CF9AE}" pid="12" name="_ExtendedDescription">
    <vt:lpwstr/>
  </property>
</Properties>
</file>